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C:\Users\gisi\Documents\CMI\1b9da7d783ca46e2882ddb01b8b22139\"/>
    </mc:Choice>
  </mc:AlternateContent>
  <xr:revisionPtr revIDLastSave="0" documentId="13_ncr:1_{445054E0-4914-4E5B-AC4F-FFA6BE3E52C4}" xr6:coauthVersionLast="47" xr6:coauthVersionMax="47" xr10:uidLastSave="{00000000-0000-0000-0000-000000000000}"/>
  <bookViews>
    <workbookView xWindow="28755" yWindow="0" windowWidth="27780" windowHeight="15585" tabRatio="780" xr2:uid="{00000000-000D-0000-FFFF-FFFF00000000}"/>
  </bookViews>
  <sheets>
    <sheet name="Overview and definitions" sheetId="3" r:id="rId1"/>
    <sheet name="Exchange rates" sheetId="17" r:id="rId2"/>
    <sheet name="Data questionnaire - mobile" sheetId="1" r:id="rId3"/>
    <sheet name="Data - connected objects" sheetId="9" r:id="rId4"/>
    <sheet name="Data - Western Balkan" sheetId="18" r:id="rId5"/>
    <sheet name="Transparency questionnaire" sheetId="11" r:id="rId6"/>
    <sheet name="Transparency - per-country" sheetId="8" r:id="rId7"/>
    <sheet name="PivotTable" sheetId="14" state="hidden" r:id="rId8"/>
    <sheet name="Data import structure" sheetId="15" r:id="rId9"/>
    <sheet name="Export for BO" sheetId="19" state="hidden" r:id="rId10"/>
  </sheets>
  <externalReferences>
    <externalReference r:id="rId11"/>
  </externalReferences>
  <definedNames>
    <definedName name="access_seeker">'Overview and definitions'!$B$130:$E$130</definedName>
    <definedName name="active_SIM_eSIM_card">'Overview and definitions'!$B$36:$E$36</definedName>
    <definedName name="actual_limit">'Overview and definitions'!$B$127:$F$127</definedName>
    <definedName name="Africa">'Overview and definitions'!$B$139</definedName>
    <definedName name="alternative_tariff">'Overview and definitions'!$B$50:$E$50</definedName>
    <definedName name="Alternative_tariffs_nonEEA" localSheetId="8">#REF!</definedName>
    <definedName name="Alternative_tariffs_nonEEA" localSheetId="5">'Transparency questionnaire'!$C$112:$C$114</definedName>
    <definedName name="Alternative_tariffs_nonEEA">#REF!</definedName>
    <definedName name="Americas">'Overview and definitions'!$B$192</definedName>
    <definedName name="Asia">'Overview and definitions'!$B$242</definedName>
    <definedName name="Australia_and_New_Zealand">'Overview and definitions'!$C$287</definedName>
    <definedName name="balanced_revenues">'Overview and definitions'!$B$90:$E$90</definedName>
    <definedName name="balanced_traffic">'Overview and definitions'!$B$82:$E$82</definedName>
    <definedName name="bundle_revenues_M2M">'Overview and definitions'!$B$111:$F$111</definedName>
    <definedName name="Central_Asia">'Overview and definitions'!$C$242</definedName>
    <definedName name="charges">'Overview and definitions'!#REF!</definedName>
    <definedName name="CIR_calculation">'Overview and definitions'!$B$125:$F$125</definedName>
    <definedName name="connected_object___device">'Overview and definitions'!$B$98:$E$98</definedName>
    <definedName name="connected_objects_devices_roaming_at_least_once_in_the_period" localSheetId="4">'[1]Overview and definitions'!#REF!</definedName>
    <definedName name="connected_objects_devices_roaming_at_least_once_in_the_period">'Overview and definitions'!#REF!</definedName>
    <definedName name="control_mechanism_based_on_objective_indicators">'Overview and definitions'!$B$122:$F$122</definedName>
    <definedName name="corporate_subscribers">'Overview and definitions'!$B$123:$F$123</definedName>
    <definedName name="Countries_per_region">'Overview and definitions'!$B$138</definedName>
    <definedName name="cut_off_limit">'Overview and definitions'!$B$128:$F$128</definedName>
    <definedName name="data_roaming_limit">'Overview and definitions'!$B$121:$F$121</definedName>
    <definedName name="Daten" localSheetId="4">[1]!Tabelle144[[#All],[Value]]</definedName>
    <definedName name="Daten">Tabelle144[[#All],[Value]]</definedName>
    <definedName name="Definition_Western_Balkan">'Overview and definitions'!$C$261:$C$268</definedName>
    <definedName name="domestic_revenues">'Overview and definitions'!$B$67:$E$67</definedName>
    <definedName name="domestic_revenues_M2M">'Overview and definitions'!$B$106:$F$106</definedName>
    <definedName name="domestic_units">'Overview and definitions'!$B$59:$E$59</definedName>
    <definedName name="_xlnm.Print_Area" localSheetId="3">'Data - connected objects'!$A$1:$S$115</definedName>
    <definedName name="_xlnm.Print_Area" localSheetId="4">'Data - Western Balkan'!$A$1:$T$38</definedName>
    <definedName name="_xlnm.Print_Area" localSheetId="2">'Data questionnaire - mobile'!$A$1:$S$184</definedName>
    <definedName name="_xlnm.Print_Area" localSheetId="1">'Exchange rates'!$B$1:$O$23</definedName>
    <definedName name="_xlnm.Print_Area" localSheetId="0">'Overview and definitions'!$A$1:$O$298</definedName>
    <definedName name="_xlnm.Print_Area" localSheetId="6">'Transparency - per-country'!$A$1:$K$71</definedName>
    <definedName name="_xlnm.Print_Area" localSheetId="5">'Transparency questionnaire'!$A$1:$L$347</definedName>
    <definedName name="Eastern_Asia">'Overview and definitions'!$D$242</definedName>
    <definedName name="EEA_revenues">'Overview and definitions'!$B$68:$E$68</definedName>
    <definedName name="EEA_roaming_enabled_subscribers">'Overview and definitions'!$B$43:$E$43</definedName>
    <definedName name="EEA_units">'Overview and definitions'!$B$60:$E$60</definedName>
    <definedName name="EU_EEA_roaming_revenues_M2M">'Overview and definitions'!$B$107:$F$107</definedName>
    <definedName name="Europe">'Overview and definitions'!$B$261</definedName>
    <definedName name="Examples_for_the_calculation_of_balanced_and_unbalanced_traffic">'Overview and definitions'!$H$79:$O$88</definedName>
    <definedName name="Fair_Use_Policy__FUP">'Overview and definitions'!$B$117:$F$117</definedName>
    <definedName name="FUP_mechanisms">'Overview and definitions'!$B$118:$F$118</definedName>
    <definedName name="FUP_nonEEA" localSheetId="8">#REF!</definedName>
    <definedName name="FUP_nonEEA" localSheetId="5">'Transparency questionnaire'!$C$90:$C$91</definedName>
    <definedName name="FUP_nonEEA">#REF!</definedName>
    <definedName name="In_how_many_countries_do_you_offer_5G_roaming_services?" localSheetId="8">#REF!</definedName>
    <definedName name="In_how_many_countries_do_you_offer_5G_roaming_services?" localSheetId="5">'Transparency questionnaire'!$C$24</definedName>
    <definedName name="In_how_many_countries_do_you_offer_5G_roaming_services?">#REF!</definedName>
    <definedName name="inbound_traffic">'Overview and definitions'!$B$80:$E$80</definedName>
    <definedName name="Latin_America_and_the_Caribbean">'Overview and definitions'!$C$192</definedName>
    <definedName name="LPWAN">'Overview and definitions'!$B$101:$E$101</definedName>
    <definedName name="Melanesia">'Overview and definitions'!$D$287</definedName>
    <definedName name="Micronesia">'Overview and definitions'!$E$287</definedName>
    <definedName name="mobile_subscription">'Overview and definitions'!$B$38:$E$38</definedName>
    <definedName name="network_generations_and_technologies">'Overview and definitions'!$B$131:$E$131</definedName>
    <definedName name="Non_EEA_Europe">'Overview and definitions'!$D$261</definedName>
    <definedName name="non_terrestrial_network">'Overview and definitions'!$B$40:$E$40</definedName>
    <definedName name="Northern_Africa">'Overview and definitions'!$C$139</definedName>
    <definedName name="Northern_America">'Overview and definitions'!$D$192</definedName>
    <definedName name="number_of_subscribers_that_were_roaming">'Overview and definitions'!$B$44:$E$44</definedName>
    <definedName name="objects___devices_in_permanent_roaming">'Overview and definitions'!$B$102:$E$102</definedName>
    <definedName name="Oceania">'Overview and definitions'!$B$287</definedName>
    <definedName name="open_data_bundle">'Overview and definitions'!$B$120:$F$120</definedName>
    <definedName name="other_pricing_schemes_than_per_unit_pricing">'Overview and definitions'!$B$133:$F$133</definedName>
    <definedName name="outbound_traffic">'Overview and definitions'!$B$85:$E$85</definedName>
    <definedName name="Outermost_regions_Africa">'Overview and definitions'!$E$139</definedName>
    <definedName name="Outermost_regions_Americas">'Overview and definitions'!$E$192</definedName>
    <definedName name="permanent_roaming_revenues_M2M">'Overview and definitions'!$B$110:$F$110</definedName>
    <definedName name="personal_page">'Overview and definitions'!$B$126:$F$126</definedName>
    <definedName name="Polynesia">'Overview and definitions'!$F$287</definedName>
    <definedName name="prioritisation">'Overview and definitions'!$B$132:$F$132</definedName>
    <definedName name="rates_charged">'Overview and definitions'!#REF!</definedName>
    <definedName name="rates_paid">'Overview and definitions'!#REF!</definedName>
    <definedName name="revenues_that_include_more_than_one_mobile_service">'Overview and definitions'!$B$70:$E$70</definedName>
    <definedName name="RLAH_____for_not_providing_the_stable_link">'Overview and definitions'!$B$53:$E$53</definedName>
    <definedName name="RLAH_____non_compliance_from_abusive_or_anomalous_usage">'Overview and definitions'!$B$56:$E$56</definedName>
    <definedName name="RLAH____derogation">'Overview and definitions'!$B$54:$E$54</definedName>
    <definedName name="RLAH____exceeding_FUP">'Overview and definitions'!$B$55:$E$55</definedName>
    <definedName name="RLAH_tariff">'Overview and definitions'!$B$51:$E$51</definedName>
    <definedName name="roaming_day">'Overview and definitions'!$B$45:$E$45</definedName>
    <definedName name="roaming_revenues_from_regulated_metered_tariffs">'Overview and definitions'!#REF!</definedName>
    <definedName name="RoW_revenues">'Overview and definitions'!$B$69:$E$69</definedName>
    <definedName name="RoW_roaming_revenues_M2M">'Overview and definitions'!$B$108:$F$108</definedName>
    <definedName name="RoW_units">'Overview and definitions'!$B$61:$E$61</definedName>
    <definedName name="seamless_handover">'Overview and definitions'!$B$134:$F$134</definedName>
    <definedName name="Section_D">'Transparency - per-country'!$C$1:$G$36</definedName>
    <definedName name="Section_E">'Transparency - per-country'!$C$42:$F$67</definedName>
    <definedName name="SIM_card">'Overview and definitions'!$B$35:$E$35</definedName>
    <definedName name="South_Eastern_Asia">'Overview and definitions'!$E$242</definedName>
    <definedName name="Southern_Asia">'Overview and definitions'!$F$242</definedName>
    <definedName name="stable_links">'Overview and definitions'!$B$119:$F$119</definedName>
    <definedName name="steering">'Overview and definitions'!$B$129:$F$129</definedName>
    <definedName name="Sub_Saharan_Africa">'Overview and definitions'!$D$139</definedName>
    <definedName name="subscribers_with_a_corporate_tariff">'Overview and definitions'!$B$46:$E$46</definedName>
    <definedName name="total_inbound_traffic">'Overview and definitions'!$B$83:$E$83</definedName>
    <definedName name="trading_platforms">'Overview and definitions'!$B$77:$F$77</definedName>
    <definedName name="traffic_via_trading_platforms">'Overview and definitions'!$B$86:$E$86</definedName>
    <definedName name="transit_revenues">'Overview and definitions'!$B$91:$E$91</definedName>
    <definedName name="transit_traffic">'Overview and definitions'!$B$84:$E$84</definedName>
    <definedName name="unbalanced_rates_charged">'Overview and definitions'!#REF!</definedName>
    <definedName name="unbalanced_rates_paid">'Overview and definitions'!#REF!</definedName>
    <definedName name="unbalanced_revenues">'Overview and definitions'!$B$89:$E$89</definedName>
    <definedName name="unbalanced_traffic">'Overview and definitions'!$B$81:$E$81</definedName>
    <definedName name="units_for_wholesale_charges_per_SIM">'Overview and definitions'!$B$103:$E$103</definedName>
    <definedName name="WB_data_questionnaire" localSheetId="4">'Data - Western Balkan'!$A$7:$A$31</definedName>
    <definedName name="WB_data_questionnaire">#REF!</definedName>
    <definedName name="WB_List_of_countries" localSheetId="4">'Data - Western Balkan'!#REF!</definedName>
    <definedName name="WB_List_of_countries" localSheetId="8">#REF!</definedName>
    <definedName name="WB_List_of_countries">#REF!</definedName>
    <definedName name="Western_Asia">'Overview and definitions'!$G$242</definedName>
    <definedName name="Western_Balkan">'Overview and definitions'!$C$261</definedName>
    <definedName name="wholesale_charges_per_SIM">'Overview and definitions'!$B$112:$E$112</definedName>
    <definedName name="wholesale_outbound_roaming">'Overview and definitions'!$B$75:$E$75</definedName>
    <definedName name="wholesale_roaming_resale_access">'Overview and definitions'!$B$76:$E$76</definedName>
    <definedName name="window_control_mechanism">'Overview and definitions'!$B$124:$F$124</definedName>
  </definedNames>
  <calcPr calcId="191029"/>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 r="E11" i="1"/>
  <c r="F11" i="1"/>
  <c r="Q31" i="18"/>
  <c r="M841" i="19" s="1"/>
  <c r="C841" i="19"/>
  <c r="B841" i="19"/>
  <c r="A841" i="19"/>
  <c r="M31" i="18"/>
  <c r="M840" i="19" s="1"/>
  <c r="C840" i="19"/>
  <c r="B840" i="19"/>
  <c r="A840" i="19"/>
  <c r="I31" i="18"/>
  <c r="M839" i="19" s="1"/>
  <c r="C839" i="19"/>
  <c r="B839" i="19"/>
  <c r="A839" i="19"/>
  <c r="E31" i="18"/>
  <c r="M838" i="19" s="1"/>
  <c r="C838" i="19"/>
  <c r="B838" i="19"/>
  <c r="A838" i="19"/>
  <c r="Q30" i="18"/>
  <c r="M837" i="19" s="1"/>
  <c r="C837" i="19"/>
  <c r="B837" i="19"/>
  <c r="A837" i="19"/>
  <c r="M30" i="18"/>
  <c r="M836" i="19" s="1"/>
  <c r="C836" i="19"/>
  <c r="B836" i="19"/>
  <c r="A836" i="19"/>
  <c r="I30" i="18"/>
  <c r="M835" i="19" s="1"/>
  <c r="C835" i="19"/>
  <c r="B835" i="19"/>
  <c r="A835" i="19"/>
  <c r="E30" i="18"/>
  <c r="M834" i="19" s="1"/>
  <c r="C834" i="19"/>
  <c r="B834" i="19"/>
  <c r="A834" i="19"/>
  <c r="Q29" i="18"/>
  <c r="M833" i="19" s="1"/>
  <c r="C833" i="19"/>
  <c r="B833" i="19"/>
  <c r="A833" i="19"/>
  <c r="M29" i="18"/>
  <c r="M832" i="19" s="1"/>
  <c r="C832" i="19"/>
  <c r="B832" i="19"/>
  <c r="A832" i="19"/>
  <c r="I29" i="18"/>
  <c r="M831" i="19" s="1"/>
  <c r="C831" i="19"/>
  <c r="B831" i="19"/>
  <c r="A831" i="19"/>
  <c r="E29" i="18"/>
  <c r="M830" i="19" s="1"/>
  <c r="C830" i="19"/>
  <c r="B830" i="19"/>
  <c r="A830" i="19"/>
  <c r="P31" i="18"/>
  <c r="M829" i="19" s="1"/>
  <c r="C829" i="19"/>
  <c r="B829" i="19"/>
  <c r="A829" i="19"/>
  <c r="L31" i="18"/>
  <c r="M828" i="19" s="1"/>
  <c r="C828" i="19"/>
  <c r="B828" i="19"/>
  <c r="A828" i="19"/>
  <c r="H31" i="18"/>
  <c r="M827" i="19" s="1"/>
  <c r="C827" i="19"/>
  <c r="B827" i="19"/>
  <c r="A827" i="19"/>
  <c r="D31" i="18"/>
  <c r="M826" i="19" s="1"/>
  <c r="C826" i="19"/>
  <c r="B826" i="19"/>
  <c r="A826" i="19"/>
  <c r="P30" i="18"/>
  <c r="M825" i="19" s="1"/>
  <c r="C825" i="19"/>
  <c r="B825" i="19"/>
  <c r="A825" i="19"/>
  <c r="L30" i="18"/>
  <c r="M824" i="19" s="1"/>
  <c r="C824" i="19"/>
  <c r="B824" i="19"/>
  <c r="A824" i="19"/>
  <c r="H30" i="18"/>
  <c r="M823" i="19" s="1"/>
  <c r="C823" i="19"/>
  <c r="B823" i="19"/>
  <c r="A823" i="19"/>
  <c r="D30" i="18"/>
  <c r="M822" i="19" s="1"/>
  <c r="C822" i="19"/>
  <c r="B822" i="19"/>
  <c r="A822" i="19"/>
  <c r="P29" i="18"/>
  <c r="M821" i="19" s="1"/>
  <c r="C821" i="19"/>
  <c r="B821" i="19"/>
  <c r="A821" i="19"/>
  <c r="L29" i="18"/>
  <c r="M820" i="19" s="1"/>
  <c r="C820" i="19"/>
  <c r="B820" i="19"/>
  <c r="A820" i="19"/>
  <c r="H29" i="18"/>
  <c r="M819" i="19" s="1"/>
  <c r="C819" i="19"/>
  <c r="B819" i="19"/>
  <c r="A819" i="19"/>
  <c r="D29" i="18"/>
  <c r="M818" i="19" s="1"/>
  <c r="C818" i="19"/>
  <c r="B818" i="19"/>
  <c r="A818" i="19"/>
  <c r="Q24" i="18"/>
  <c r="M817" i="19" s="1"/>
  <c r="C817" i="19"/>
  <c r="B817" i="19"/>
  <c r="A817" i="19"/>
  <c r="M24" i="18"/>
  <c r="M816" i="19" s="1"/>
  <c r="C816" i="19"/>
  <c r="B816" i="19"/>
  <c r="A816" i="19"/>
  <c r="I24" i="18"/>
  <c r="M815" i="19" s="1"/>
  <c r="C815" i="19"/>
  <c r="B815" i="19"/>
  <c r="A815" i="19"/>
  <c r="E24" i="18"/>
  <c r="M814" i="19" s="1"/>
  <c r="C814" i="19"/>
  <c r="B814" i="19"/>
  <c r="A814" i="19"/>
  <c r="R23" i="18"/>
  <c r="M813" i="19" s="1"/>
  <c r="C813" i="19"/>
  <c r="B813" i="19"/>
  <c r="A813" i="19"/>
  <c r="N23" i="18"/>
  <c r="M812" i="19" s="1"/>
  <c r="C812" i="19"/>
  <c r="B812" i="19"/>
  <c r="A812" i="19"/>
  <c r="J23" i="18"/>
  <c r="M811" i="19" s="1"/>
  <c r="C811" i="19"/>
  <c r="B811" i="19"/>
  <c r="A811" i="19"/>
  <c r="F23" i="18"/>
  <c r="M810" i="19" s="1"/>
  <c r="C810" i="19"/>
  <c r="B810" i="19"/>
  <c r="A810" i="19"/>
  <c r="R22" i="18"/>
  <c r="M809" i="19" s="1"/>
  <c r="C809" i="19"/>
  <c r="B809" i="19"/>
  <c r="A809" i="19"/>
  <c r="N22" i="18"/>
  <c r="M808" i="19" s="1"/>
  <c r="C808" i="19"/>
  <c r="B808" i="19"/>
  <c r="A808" i="19"/>
  <c r="J22" i="18"/>
  <c r="M807" i="19" s="1"/>
  <c r="C807" i="19"/>
  <c r="B807" i="19"/>
  <c r="A807" i="19"/>
  <c r="F22" i="18"/>
  <c r="M806" i="19" s="1"/>
  <c r="C806" i="19"/>
  <c r="B806" i="19"/>
  <c r="A806" i="19"/>
  <c r="R21" i="18"/>
  <c r="M805" i="19" s="1"/>
  <c r="C805" i="19"/>
  <c r="B805" i="19"/>
  <c r="A805" i="19"/>
  <c r="N21" i="18"/>
  <c r="M804" i="19" s="1"/>
  <c r="C804" i="19"/>
  <c r="B804" i="19"/>
  <c r="A804" i="19"/>
  <c r="J21" i="18"/>
  <c r="M803" i="19" s="1"/>
  <c r="C803" i="19"/>
  <c r="B803" i="19"/>
  <c r="A803" i="19"/>
  <c r="F21" i="18"/>
  <c r="M802" i="19" s="1"/>
  <c r="C802" i="19"/>
  <c r="B802" i="19"/>
  <c r="A802" i="19"/>
  <c r="R20" i="18"/>
  <c r="M801" i="19" s="1"/>
  <c r="C801" i="19"/>
  <c r="B801" i="19"/>
  <c r="A801" i="19"/>
  <c r="N20" i="18"/>
  <c r="M800" i="19" s="1"/>
  <c r="C800" i="19"/>
  <c r="B800" i="19"/>
  <c r="A800" i="19"/>
  <c r="J20" i="18"/>
  <c r="M799" i="19" s="1"/>
  <c r="C799" i="19"/>
  <c r="B799" i="19"/>
  <c r="A799" i="19"/>
  <c r="F20" i="18"/>
  <c r="M798" i="19" s="1"/>
  <c r="C798" i="19"/>
  <c r="B798" i="19"/>
  <c r="A798" i="19"/>
  <c r="Q23" i="18"/>
  <c r="M797" i="19" s="1"/>
  <c r="C797" i="19"/>
  <c r="B797" i="19"/>
  <c r="A797" i="19"/>
  <c r="M23" i="18"/>
  <c r="M796" i="19" s="1"/>
  <c r="C796" i="19"/>
  <c r="B796" i="19"/>
  <c r="A796" i="19"/>
  <c r="I23" i="18"/>
  <c r="M795" i="19" s="1"/>
  <c r="C795" i="19"/>
  <c r="B795" i="19"/>
  <c r="A795" i="19"/>
  <c r="E23" i="18"/>
  <c r="M794" i="19" s="1"/>
  <c r="C794" i="19"/>
  <c r="B794" i="19"/>
  <c r="A794" i="19"/>
  <c r="Q22" i="18"/>
  <c r="M793" i="19" s="1"/>
  <c r="C793" i="19"/>
  <c r="B793" i="19"/>
  <c r="A793" i="19"/>
  <c r="M22" i="18"/>
  <c r="M792" i="19" s="1"/>
  <c r="C792" i="19"/>
  <c r="B792" i="19"/>
  <c r="A792" i="19"/>
  <c r="I22" i="18"/>
  <c r="M791" i="19" s="1"/>
  <c r="C791" i="19"/>
  <c r="B791" i="19"/>
  <c r="A791" i="19"/>
  <c r="E22" i="18"/>
  <c r="M790" i="19" s="1"/>
  <c r="C790" i="19"/>
  <c r="B790" i="19"/>
  <c r="A790" i="19"/>
  <c r="Q21" i="18"/>
  <c r="M789" i="19" s="1"/>
  <c r="C789" i="19"/>
  <c r="B789" i="19"/>
  <c r="A789" i="19"/>
  <c r="M21" i="18"/>
  <c r="M788" i="19" s="1"/>
  <c r="C788" i="19"/>
  <c r="B788" i="19"/>
  <c r="A788" i="19"/>
  <c r="I21" i="18"/>
  <c r="M787" i="19" s="1"/>
  <c r="C787" i="19"/>
  <c r="B787" i="19"/>
  <c r="A787" i="19"/>
  <c r="E21" i="18"/>
  <c r="M786" i="19" s="1"/>
  <c r="C786" i="19"/>
  <c r="B786" i="19"/>
  <c r="A786" i="19"/>
  <c r="Q20" i="18"/>
  <c r="M785" i="19" s="1"/>
  <c r="C785" i="19"/>
  <c r="B785" i="19"/>
  <c r="A785" i="19"/>
  <c r="M20" i="18"/>
  <c r="M784" i="19" s="1"/>
  <c r="C784" i="19"/>
  <c r="B784" i="19"/>
  <c r="A784" i="19"/>
  <c r="I20" i="18"/>
  <c r="M783" i="19" s="1"/>
  <c r="C783" i="19"/>
  <c r="B783" i="19"/>
  <c r="A783" i="19"/>
  <c r="E20" i="18"/>
  <c r="M782" i="19" s="1"/>
  <c r="C782" i="19"/>
  <c r="B782" i="19"/>
  <c r="A782" i="19"/>
  <c r="P23" i="18"/>
  <c r="M781" i="19" s="1"/>
  <c r="C781" i="19"/>
  <c r="B781" i="19"/>
  <c r="A781" i="19"/>
  <c r="L23" i="18"/>
  <c r="M780" i="19" s="1"/>
  <c r="C780" i="19"/>
  <c r="B780" i="19"/>
  <c r="A780" i="19"/>
  <c r="H23" i="18"/>
  <c r="M779" i="19" s="1"/>
  <c r="C779" i="19"/>
  <c r="B779" i="19"/>
  <c r="A779" i="19"/>
  <c r="D23" i="18"/>
  <c r="M778" i="19" s="1"/>
  <c r="C778" i="19"/>
  <c r="B778" i="19"/>
  <c r="A778" i="19"/>
  <c r="P22" i="18"/>
  <c r="M777" i="19" s="1"/>
  <c r="C777" i="19"/>
  <c r="B777" i="19"/>
  <c r="A777" i="19"/>
  <c r="L22" i="18"/>
  <c r="M776" i="19" s="1"/>
  <c r="C776" i="19"/>
  <c r="B776" i="19"/>
  <c r="A776" i="19"/>
  <c r="H22" i="18"/>
  <c r="M775" i="19" s="1"/>
  <c r="C775" i="19"/>
  <c r="B775" i="19"/>
  <c r="A775" i="19"/>
  <c r="D22" i="18"/>
  <c r="M774" i="19" s="1"/>
  <c r="C774" i="19"/>
  <c r="B774" i="19"/>
  <c r="A774" i="19"/>
  <c r="P21" i="18"/>
  <c r="M773" i="19" s="1"/>
  <c r="C773" i="19"/>
  <c r="B773" i="19"/>
  <c r="A773" i="19"/>
  <c r="L21" i="18"/>
  <c r="M772" i="19" s="1"/>
  <c r="C772" i="19"/>
  <c r="B772" i="19"/>
  <c r="A772" i="19"/>
  <c r="H21" i="18"/>
  <c r="M771" i="19" s="1"/>
  <c r="C771" i="19"/>
  <c r="B771" i="19"/>
  <c r="A771" i="19"/>
  <c r="D21" i="18"/>
  <c r="M770" i="19" s="1"/>
  <c r="C770" i="19"/>
  <c r="B770" i="19"/>
  <c r="A770" i="19"/>
  <c r="P20" i="18"/>
  <c r="M769" i="19"/>
  <c r="C769" i="19"/>
  <c r="B769" i="19"/>
  <c r="A769" i="19"/>
  <c r="L20" i="18"/>
  <c r="M768" i="19" s="1"/>
  <c r="C768" i="19"/>
  <c r="B768" i="19"/>
  <c r="A768" i="19"/>
  <c r="H20" i="18"/>
  <c r="M767" i="19" s="1"/>
  <c r="C767" i="19"/>
  <c r="B767" i="19"/>
  <c r="A767" i="19"/>
  <c r="D20" i="18"/>
  <c r="M766" i="19" s="1"/>
  <c r="C766" i="19"/>
  <c r="B766" i="19"/>
  <c r="A766" i="19"/>
  <c r="P14" i="18"/>
  <c r="M765" i="19"/>
  <c r="C765" i="19"/>
  <c r="B765" i="19"/>
  <c r="A765" i="19"/>
  <c r="L14" i="18"/>
  <c r="M764" i="19" s="1"/>
  <c r="C764" i="19"/>
  <c r="B764" i="19"/>
  <c r="A764" i="19"/>
  <c r="H14" i="18"/>
  <c r="M763" i="19" s="1"/>
  <c r="C763" i="19"/>
  <c r="B763" i="19"/>
  <c r="A763" i="19"/>
  <c r="D14" i="18"/>
  <c r="M762" i="19" s="1"/>
  <c r="C762" i="19"/>
  <c r="B762" i="19"/>
  <c r="A762" i="19"/>
  <c r="Q109" i="9"/>
  <c r="M761" i="19"/>
  <c r="C761" i="19"/>
  <c r="B761" i="19"/>
  <c r="A761" i="19"/>
  <c r="M109" i="9"/>
  <c r="M760" i="19" s="1"/>
  <c r="C760" i="19"/>
  <c r="B760" i="19"/>
  <c r="A760" i="19"/>
  <c r="I109" i="9"/>
  <c r="M759" i="19" s="1"/>
  <c r="C759" i="19"/>
  <c r="B759" i="19"/>
  <c r="A759" i="19"/>
  <c r="E109" i="9"/>
  <c r="M758" i="19" s="1"/>
  <c r="C758" i="19"/>
  <c r="B758" i="19"/>
  <c r="A758" i="19"/>
  <c r="Q108" i="9"/>
  <c r="M757" i="19" s="1"/>
  <c r="C757" i="19"/>
  <c r="B757" i="19"/>
  <c r="A757" i="19"/>
  <c r="M108" i="9"/>
  <c r="M756" i="19" s="1"/>
  <c r="C756" i="19"/>
  <c r="B756" i="19"/>
  <c r="A756" i="19"/>
  <c r="I108" i="9"/>
  <c r="M755" i="19" s="1"/>
  <c r="C755" i="19"/>
  <c r="B755" i="19"/>
  <c r="A755" i="19"/>
  <c r="E108" i="9"/>
  <c r="M754" i="19" s="1"/>
  <c r="C754" i="19"/>
  <c r="B754" i="19"/>
  <c r="A754" i="19"/>
  <c r="Q107" i="9"/>
  <c r="M753" i="19" s="1"/>
  <c r="C753" i="19"/>
  <c r="B753" i="19"/>
  <c r="A753" i="19"/>
  <c r="M107" i="9"/>
  <c r="M752" i="19" s="1"/>
  <c r="C752" i="19"/>
  <c r="B752" i="19"/>
  <c r="A752" i="19"/>
  <c r="I107" i="9"/>
  <c r="M751" i="19"/>
  <c r="C751" i="19"/>
  <c r="B751" i="19"/>
  <c r="A751" i="19"/>
  <c r="E107" i="9"/>
  <c r="M750" i="19" s="1"/>
  <c r="C750" i="19"/>
  <c r="B750" i="19"/>
  <c r="A750" i="19"/>
  <c r="P109" i="9"/>
  <c r="M749" i="19" s="1"/>
  <c r="C749" i="19"/>
  <c r="B749" i="19"/>
  <c r="A749" i="19"/>
  <c r="L109" i="9"/>
  <c r="M748" i="19" s="1"/>
  <c r="C748" i="19"/>
  <c r="B748" i="19"/>
  <c r="A748" i="19"/>
  <c r="H109" i="9"/>
  <c r="M747" i="19" s="1"/>
  <c r="C747" i="19"/>
  <c r="B747" i="19"/>
  <c r="A747" i="19"/>
  <c r="D109" i="9"/>
  <c r="M746" i="19" s="1"/>
  <c r="C746" i="19"/>
  <c r="B746" i="19"/>
  <c r="A746" i="19"/>
  <c r="P108" i="9"/>
  <c r="M745" i="19" s="1"/>
  <c r="C745" i="19"/>
  <c r="B745" i="19"/>
  <c r="A745" i="19"/>
  <c r="L108" i="9"/>
  <c r="M744" i="19" s="1"/>
  <c r="C744" i="19"/>
  <c r="B744" i="19"/>
  <c r="A744" i="19"/>
  <c r="H108" i="9"/>
  <c r="M743" i="19" s="1"/>
  <c r="C743" i="19"/>
  <c r="B743" i="19"/>
  <c r="A743" i="19"/>
  <c r="D108" i="9"/>
  <c r="M742" i="19" s="1"/>
  <c r="C742" i="19"/>
  <c r="B742" i="19"/>
  <c r="A742" i="19"/>
  <c r="P107" i="9"/>
  <c r="M741" i="19" s="1"/>
  <c r="C741" i="19"/>
  <c r="B741" i="19"/>
  <c r="A741" i="19"/>
  <c r="L107" i="9"/>
  <c r="M740" i="19" s="1"/>
  <c r="C740" i="19"/>
  <c r="B740" i="19"/>
  <c r="A740" i="19"/>
  <c r="H107" i="9"/>
  <c r="M739" i="19" s="1"/>
  <c r="C739" i="19"/>
  <c r="B739" i="19"/>
  <c r="A739" i="19"/>
  <c r="D107" i="9"/>
  <c r="M738" i="19" s="1"/>
  <c r="C738" i="19"/>
  <c r="B738" i="19"/>
  <c r="A738" i="19"/>
  <c r="Q103" i="9"/>
  <c r="M737" i="19" s="1"/>
  <c r="C737" i="19"/>
  <c r="B737" i="19"/>
  <c r="A737" i="19"/>
  <c r="M103" i="9"/>
  <c r="M736" i="19" s="1"/>
  <c r="C736" i="19"/>
  <c r="B736" i="19"/>
  <c r="A736" i="19"/>
  <c r="I103" i="9"/>
  <c r="M735" i="19"/>
  <c r="C735" i="19"/>
  <c r="B735" i="19"/>
  <c r="A735" i="19"/>
  <c r="E103" i="9"/>
  <c r="M734" i="19" s="1"/>
  <c r="C734" i="19"/>
  <c r="B734" i="19"/>
  <c r="A734" i="19"/>
  <c r="P103" i="9"/>
  <c r="M733" i="19" s="1"/>
  <c r="C733" i="19"/>
  <c r="B733" i="19"/>
  <c r="A733" i="19"/>
  <c r="L103" i="9"/>
  <c r="M732" i="19" s="1"/>
  <c r="C732" i="19"/>
  <c r="B732" i="19"/>
  <c r="A732" i="19"/>
  <c r="H103" i="9"/>
  <c r="M731" i="19" s="1"/>
  <c r="C731" i="19"/>
  <c r="B731" i="19"/>
  <c r="A731" i="19"/>
  <c r="D103" i="9"/>
  <c r="M730" i="19" s="1"/>
  <c r="C730" i="19"/>
  <c r="B730" i="19"/>
  <c r="A730" i="19"/>
  <c r="Q101" i="9"/>
  <c r="M729" i="19" s="1"/>
  <c r="C729" i="19"/>
  <c r="B729" i="19"/>
  <c r="A729" i="19"/>
  <c r="M101" i="9"/>
  <c r="M728" i="19" s="1"/>
  <c r="C728" i="19"/>
  <c r="B728" i="19"/>
  <c r="A728" i="19"/>
  <c r="I101" i="9"/>
  <c r="M727" i="19" s="1"/>
  <c r="C727" i="19"/>
  <c r="B727" i="19"/>
  <c r="A727" i="19"/>
  <c r="E101" i="9"/>
  <c r="M726" i="19" s="1"/>
  <c r="C726" i="19"/>
  <c r="B726" i="19"/>
  <c r="A726" i="19"/>
  <c r="Q100" i="9"/>
  <c r="M725" i="19" s="1"/>
  <c r="C725" i="19"/>
  <c r="B725" i="19"/>
  <c r="A725" i="19"/>
  <c r="M100" i="9"/>
  <c r="M724" i="19" s="1"/>
  <c r="C724" i="19"/>
  <c r="B724" i="19"/>
  <c r="A724" i="19"/>
  <c r="I100" i="9"/>
  <c r="M723" i="19" s="1"/>
  <c r="C723" i="19"/>
  <c r="B723" i="19"/>
  <c r="A723" i="19"/>
  <c r="E100" i="9"/>
  <c r="M722" i="19" s="1"/>
  <c r="C722" i="19"/>
  <c r="B722" i="19"/>
  <c r="A722" i="19"/>
  <c r="Q99" i="9"/>
  <c r="M721" i="19" s="1"/>
  <c r="C721" i="19"/>
  <c r="B721" i="19"/>
  <c r="A721" i="19"/>
  <c r="M99" i="9"/>
  <c r="M720" i="19" s="1"/>
  <c r="C720" i="19"/>
  <c r="B720" i="19"/>
  <c r="A720" i="19"/>
  <c r="I99" i="9"/>
  <c r="M719" i="19" s="1"/>
  <c r="C719" i="19"/>
  <c r="B719" i="19"/>
  <c r="A719" i="19"/>
  <c r="E99" i="9"/>
  <c r="M718" i="19" s="1"/>
  <c r="C718" i="19"/>
  <c r="B718" i="19"/>
  <c r="A718" i="19"/>
  <c r="Q97" i="9"/>
  <c r="M717" i="19" s="1"/>
  <c r="C717" i="19"/>
  <c r="B717" i="19"/>
  <c r="A717" i="19"/>
  <c r="M97" i="9"/>
  <c r="M716" i="19" s="1"/>
  <c r="C716" i="19"/>
  <c r="B716" i="19"/>
  <c r="A716" i="19"/>
  <c r="I97" i="9"/>
  <c r="M715" i="19" s="1"/>
  <c r="C715" i="19"/>
  <c r="B715" i="19"/>
  <c r="A715" i="19"/>
  <c r="E97" i="9"/>
  <c r="M714" i="19" s="1"/>
  <c r="C714" i="19"/>
  <c r="B714" i="19"/>
  <c r="A714" i="19"/>
  <c r="Q95" i="9"/>
  <c r="M713" i="19" s="1"/>
  <c r="C713" i="19"/>
  <c r="B713" i="19"/>
  <c r="A713" i="19"/>
  <c r="M95" i="9"/>
  <c r="M712" i="19" s="1"/>
  <c r="C712" i="19"/>
  <c r="B712" i="19"/>
  <c r="A712" i="19"/>
  <c r="I95" i="9"/>
  <c r="M711" i="19" s="1"/>
  <c r="C711" i="19"/>
  <c r="B711" i="19"/>
  <c r="A711" i="19"/>
  <c r="E95" i="9"/>
  <c r="M710" i="19" s="1"/>
  <c r="C710" i="19"/>
  <c r="B710" i="19"/>
  <c r="A710" i="19"/>
  <c r="P101" i="9"/>
  <c r="M709" i="19" s="1"/>
  <c r="C709" i="19"/>
  <c r="B709" i="19"/>
  <c r="A709" i="19"/>
  <c r="L101" i="9"/>
  <c r="M708" i="19" s="1"/>
  <c r="C708" i="19"/>
  <c r="B708" i="19"/>
  <c r="A708" i="19"/>
  <c r="H101" i="9"/>
  <c r="M707" i="19" s="1"/>
  <c r="C707" i="19"/>
  <c r="B707" i="19"/>
  <c r="A707" i="19"/>
  <c r="D101" i="9"/>
  <c r="M706" i="19" s="1"/>
  <c r="C706" i="19"/>
  <c r="B706" i="19"/>
  <c r="A706" i="19"/>
  <c r="P100" i="9"/>
  <c r="M705" i="19" s="1"/>
  <c r="C705" i="19"/>
  <c r="B705" i="19"/>
  <c r="A705" i="19"/>
  <c r="L100" i="9"/>
  <c r="M704" i="19" s="1"/>
  <c r="C704" i="19"/>
  <c r="B704" i="19"/>
  <c r="A704" i="19"/>
  <c r="H100" i="9"/>
  <c r="M703" i="19"/>
  <c r="C703" i="19"/>
  <c r="B703" i="19"/>
  <c r="A703" i="19"/>
  <c r="D100" i="9"/>
  <c r="M702" i="19" s="1"/>
  <c r="C702" i="19"/>
  <c r="B702" i="19"/>
  <c r="A702" i="19"/>
  <c r="P99" i="9"/>
  <c r="M701" i="19" s="1"/>
  <c r="C701" i="19"/>
  <c r="B701" i="19"/>
  <c r="A701" i="19"/>
  <c r="L99" i="9"/>
  <c r="M700" i="19" s="1"/>
  <c r="C700" i="19"/>
  <c r="B700" i="19"/>
  <c r="A700" i="19"/>
  <c r="H99" i="9"/>
  <c r="M699" i="19" s="1"/>
  <c r="C699" i="19"/>
  <c r="B699" i="19"/>
  <c r="A699" i="19"/>
  <c r="D99" i="9"/>
  <c r="M698" i="19" s="1"/>
  <c r="C698" i="19"/>
  <c r="B698" i="19"/>
  <c r="A698" i="19"/>
  <c r="P97" i="9"/>
  <c r="M697" i="19"/>
  <c r="C697" i="19"/>
  <c r="B697" i="19"/>
  <c r="A697" i="19"/>
  <c r="L97" i="9"/>
  <c r="M696" i="19" s="1"/>
  <c r="C696" i="19"/>
  <c r="B696" i="19"/>
  <c r="A696" i="19"/>
  <c r="H97" i="9"/>
  <c r="M695" i="19" s="1"/>
  <c r="C695" i="19"/>
  <c r="B695" i="19"/>
  <c r="A695" i="19"/>
  <c r="D97" i="9"/>
  <c r="M694" i="19" s="1"/>
  <c r="C694" i="19"/>
  <c r="B694" i="19"/>
  <c r="A694" i="19"/>
  <c r="P95" i="9"/>
  <c r="M693" i="19" s="1"/>
  <c r="C693" i="19"/>
  <c r="B693" i="19"/>
  <c r="A693" i="19"/>
  <c r="L95" i="9"/>
  <c r="M692" i="19" s="1"/>
  <c r="C692" i="19"/>
  <c r="B692" i="19"/>
  <c r="A692" i="19"/>
  <c r="H95" i="9"/>
  <c r="M691" i="19" s="1"/>
  <c r="C691" i="19"/>
  <c r="B691" i="19"/>
  <c r="A691" i="19"/>
  <c r="D95" i="9"/>
  <c r="M690" i="19" s="1"/>
  <c r="C690" i="19"/>
  <c r="B690" i="19"/>
  <c r="A690" i="19"/>
  <c r="Q91" i="9"/>
  <c r="M689" i="19"/>
  <c r="C689" i="19"/>
  <c r="B689" i="19"/>
  <c r="A689" i="19"/>
  <c r="M91" i="9"/>
  <c r="M688" i="19" s="1"/>
  <c r="C688" i="19"/>
  <c r="B688" i="19"/>
  <c r="A688" i="19"/>
  <c r="I91" i="9"/>
  <c r="M687" i="19" s="1"/>
  <c r="C687" i="19"/>
  <c r="B687" i="19"/>
  <c r="A687" i="19"/>
  <c r="E91" i="9"/>
  <c r="M686" i="19" s="1"/>
  <c r="C686" i="19"/>
  <c r="B686" i="19"/>
  <c r="A686" i="19"/>
  <c r="Q90" i="9"/>
  <c r="M685" i="19" s="1"/>
  <c r="C685" i="19"/>
  <c r="B685" i="19"/>
  <c r="A685" i="19"/>
  <c r="M90" i="9"/>
  <c r="M684" i="19" s="1"/>
  <c r="C684" i="19"/>
  <c r="B684" i="19"/>
  <c r="A684" i="19"/>
  <c r="I90" i="9"/>
  <c r="M683" i="19" s="1"/>
  <c r="C683" i="19"/>
  <c r="B683" i="19"/>
  <c r="A683" i="19"/>
  <c r="E90" i="9"/>
  <c r="M682" i="19" s="1"/>
  <c r="C682" i="19"/>
  <c r="B682" i="19"/>
  <c r="A682" i="19"/>
  <c r="Q89" i="9"/>
  <c r="M681" i="19"/>
  <c r="C681" i="19"/>
  <c r="B681" i="19"/>
  <c r="A681" i="19"/>
  <c r="M89" i="9"/>
  <c r="M680" i="19" s="1"/>
  <c r="C680" i="19"/>
  <c r="B680" i="19"/>
  <c r="A680" i="19"/>
  <c r="I89" i="9"/>
  <c r="M679" i="19"/>
  <c r="C679" i="19"/>
  <c r="B679" i="19"/>
  <c r="A679" i="19"/>
  <c r="E89" i="9"/>
  <c r="M678" i="19" s="1"/>
  <c r="C678" i="19"/>
  <c r="B678" i="19"/>
  <c r="A678" i="19"/>
  <c r="P91" i="9"/>
  <c r="M677" i="19" s="1"/>
  <c r="C677" i="19"/>
  <c r="B677" i="19"/>
  <c r="A677" i="19"/>
  <c r="L91" i="9"/>
  <c r="M676" i="19" s="1"/>
  <c r="C676" i="19"/>
  <c r="B676" i="19"/>
  <c r="A676" i="19"/>
  <c r="H91" i="9"/>
  <c r="M675" i="19" s="1"/>
  <c r="C675" i="19"/>
  <c r="B675" i="19"/>
  <c r="A675" i="19"/>
  <c r="D91" i="9"/>
  <c r="M674" i="19" s="1"/>
  <c r="C674" i="19"/>
  <c r="B674" i="19"/>
  <c r="A674" i="19"/>
  <c r="P90" i="9"/>
  <c r="M673" i="19" s="1"/>
  <c r="C673" i="19"/>
  <c r="B673" i="19"/>
  <c r="A673" i="19"/>
  <c r="L90" i="9"/>
  <c r="M672" i="19" s="1"/>
  <c r="C672" i="19"/>
  <c r="B672" i="19"/>
  <c r="A672" i="19"/>
  <c r="H90" i="9"/>
  <c r="M671" i="19" s="1"/>
  <c r="C671" i="19"/>
  <c r="B671" i="19"/>
  <c r="A671" i="19"/>
  <c r="D90" i="9"/>
  <c r="M670" i="19" s="1"/>
  <c r="C670" i="19"/>
  <c r="B670" i="19"/>
  <c r="A670" i="19"/>
  <c r="P89" i="9"/>
  <c r="M669" i="19" s="1"/>
  <c r="C669" i="19"/>
  <c r="B669" i="19"/>
  <c r="A669" i="19"/>
  <c r="L89" i="9"/>
  <c r="M668" i="19" s="1"/>
  <c r="C668" i="19"/>
  <c r="B668" i="19"/>
  <c r="A668" i="19"/>
  <c r="H89" i="9"/>
  <c r="M667" i="19" s="1"/>
  <c r="C667" i="19"/>
  <c r="B667" i="19"/>
  <c r="A667" i="19"/>
  <c r="D89" i="9"/>
  <c r="M666" i="19" s="1"/>
  <c r="C666" i="19"/>
  <c r="B666" i="19"/>
  <c r="A666" i="19"/>
  <c r="Q85" i="9"/>
  <c r="M665" i="19" s="1"/>
  <c r="C665" i="19"/>
  <c r="B665" i="19"/>
  <c r="A665" i="19"/>
  <c r="M85" i="9"/>
  <c r="M664" i="19" s="1"/>
  <c r="C664" i="19"/>
  <c r="B664" i="19"/>
  <c r="A664" i="19"/>
  <c r="I85" i="9"/>
  <c r="M663" i="19" s="1"/>
  <c r="C663" i="19"/>
  <c r="B663" i="19"/>
  <c r="A663" i="19"/>
  <c r="E85" i="9"/>
  <c r="M662" i="19" s="1"/>
  <c r="C662" i="19"/>
  <c r="B662" i="19"/>
  <c r="A662" i="19"/>
  <c r="P85" i="9"/>
  <c r="M661" i="19" s="1"/>
  <c r="C661" i="19"/>
  <c r="B661" i="19"/>
  <c r="A661" i="19"/>
  <c r="L85" i="9"/>
  <c r="M660" i="19" s="1"/>
  <c r="C660" i="19"/>
  <c r="B660" i="19"/>
  <c r="A660" i="19"/>
  <c r="H85" i="9"/>
  <c r="M659" i="19" s="1"/>
  <c r="C659" i="19"/>
  <c r="B659" i="19"/>
  <c r="A659" i="19"/>
  <c r="D85" i="9"/>
  <c r="M658" i="19" s="1"/>
  <c r="C658" i="19"/>
  <c r="B658" i="19"/>
  <c r="A658" i="19"/>
  <c r="Q83" i="9"/>
  <c r="M657" i="19" s="1"/>
  <c r="C657" i="19"/>
  <c r="B657" i="19"/>
  <c r="A657" i="19"/>
  <c r="M83" i="9"/>
  <c r="M656" i="19" s="1"/>
  <c r="C656" i="19"/>
  <c r="B656" i="19"/>
  <c r="A656" i="19"/>
  <c r="I83" i="9"/>
  <c r="M655" i="19" s="1"/>
  <c r="C655" i="19"/>
  <c r="B655" i="19"/>
  <c r="A655" i="19"/>
  <c r="E83" i="9"/>
  <c r="M654" i="19"/>
  <c r="C654" i="19"/>
  <c r="B654" i="19"/>
  <c r="A654" i="19"/>
  <c r="Q82" i="9"/>
  <c r="M653" i="19" s="1"/>
  <c r="C653" i="19"/>
  <c r="B653" i="19"/>
  <c r="A653" i="19"/>
  <c r="M82" i="9"/>
  <c r="M652" i="19" s="1"/>
  <c r="C652" i="19"/>
  <c r="B652" i="19"/>
  <c r="A652" i="19"/>
  <c r="I82" i="9"/>
  <c r="M651" i="19" s="1"/>
  <c r="C651" i="19"/>
  <c r="B651" i="19"/>
  <c r="A651" i="19"/>
  <c r="E82" i="9"/>
  <c r="M650" i="19" s="1"/>
  <c r="C650" i="19"/>
  <c r="B650" i="19"/>
  <c r="A650" i="19"/>
  <c r="Q81" i="9"/>
  <c r="M649" i="19" s="1"/>
  <c r="C649" i="19"/>
  <c r="B649" i="19"/>
  <c r="A649" i="19"/>
  <c r="M81" i="9"/>
  <c r="M648" i="19" s="1"/>
  <c r="C648" i="19"/>
  <c r="B648" i="19"/>
  <c r="A648" i="19"/>
  <c r="I81" i="9"/>
  <c r="M647" i="19" s="1"/>
  <c r="C647" i="19"/>
  <c r="B647" i="19"/>
  <c r="A647" i="19"/>
  <c r="E81" i="9"/>
  <c r="M646" i="19" s="1"/>
  <c r="C646" i="19"/>
  <c r="B646" i="19"/>
  <c r="A646" i="19"/>
  <c r="Q79" i="9"/>
  <c r="M645" i="19" s="1"/>
  <c r="C645" i="19"/>
  <c r="B645" i="19"/>
  <c r="A645" i="19"/>
  <c r="M79" i="9"/>
  <c r="M644" i="19" s="1"/>
  <c r="C644" i="19"/>
  <c r="B644" i="19"/>
  <c r="A644" i="19"/>
  <c r="I79" i="9"/>
  <c r="M643" i="19" s="1"/>
  <c r="C643" i="19"/>
  <c r="B643" i="19"/>
  <c r="A643" i="19"/>
  <c r="E79" i="9"/>
  <c r="M642" i="19" s="1"/>
  <c r="C642" i="19"/>
  <c r="B642" i="19"/>
  <c r="A642" i="19"/>
  <c r="Q77" i="9"/>
  <c r="M641" i="19" s="1"/>
  <c r="C641" i="19"/>
  <c r="B641" i="19"/>
  <c r="A641" i="19"/>
  <c r="M77" i="9"/>
  <c r="M640" i="19" s="1"/>
  <c r="C640" i="19"/>
  <c r="B640" i="19"/>
  <c r="A640" i="19"/>
  <c r="I77" i="9"/>
  <c r="M639" i="19" s="1"/>
  <c r="C639" i="19"/>
  <c r="B639" i="19"/>
  <c r="A639" i="19"/>
  <c r="E77" i="9"/>
  <c r="M638" i="19" s="1"/>
  <c r="C638" i="19"/>
  <c r="B638" i="19"/>
  <c r="A638" i="19"/>
  <c r="P83" i="9"/>
  <c r="M637" i="19" s="1"/>
  <c r="C637" i="19"/>
  <c r="B637" i="19"/>
  <c r="A637" i="19"/>
  <c r="L83" i="9"/>
  <c r="M636" i="19" s="1"/>
  <c r="C636" i="19"/>
  <c r="B636" i="19"/>
  <c r="A636" i="19"/>
  <c r="H83" i="9"/>
  <c r="M635" i="19" s="1"/>
  <c r="C635" i="19"/>
  <c r="B635" i="19"/>
  <c r="A635" i="19"/>
  <c r="D83" i="9"/>
  <c r="M634" i="19" s="1"/>
  <c r="C634" i="19"/>
  <c r="B634" i="19"/>
  <c r="A634" i="19"/>
  <c r="P82" i="9"/>
  <c r="M633" i="19"/>
  <c r="C633" i="19"/>
  <c r="B633" i="19"/>
  <c r="A633" i="19"/>
  <c r="L82" i="9"/>
  <c r="M632" i="19" s="1"/>
  <c r="C632" i="19"/>
  <c r="B632" i="19"/>
  <c r="A632" i="19"/>
  <c r="H82" i="9"/>
  <c r="M631" i="19" s="1"/>
  <c r="C631" i="19"/>
  <c r="B631" i="19"/>
  <c r="A631" i="19"/>
  <c r="D82" i="9"/>
  <c r="M630" i="19" s="1"/>
  <c r="C630" i="19"/>
  <c r="B630" i="19"/>
  <c r="A630" i="19"/>
  <c r="P81" i="9"/>
  <c r="M629" i="19" s="1"/>
  <c r="C629" i="19"/>
  <c r="B629" i="19"/>
  <c r="A629" i="19"/>
  <c r="L81" i="9"/>
  <c r="M628" i="19" s="1"/>
  <c r="C628" i="19"/>
  <c r="B628" i="19"/>
  <c r="A628" i="19"/>
  <c r="H81" i="9"/>
  <c r="M627" i="19" s="1"/>
  <c r="C627" i="19"/>
  <c r="B627" i="19"/>
  <c r="A627" i="19"/>
  <c r="D81" i="9"/>
  <c r="M626" i="19" s="1"/>
  <c r="C626" i="19"/>
  <c r="B626" i="19"/>
  <c r="A626" i="19"/>
  <c r="P79" i="9"/>
  <c r="M625" i="19" s="1"/>
  <c r="C625" i="19"/>
  <c r="B625" i="19"/>
  <c r="A625" i="19"/>
  <c r="L79" i="9"/>
  <c r="M624" i="19" s="1"/>
  <c r="C624" i="19"/>
  <c r="B624" i="19"/>
  <c r="A624" i="19"/>
  <c r="H79" i="9"/>
  <c r="M623" i="19" s="1"/>
  <c r="C623" i="19"/>
  <c r="B623" i="19"/>
  <c r="A623" i="19"/>
  <c r="D79" i="9"/>
  <c r="M622" i="19" s="1"/>
  <c r="C622" i="19"/>
  <c r="B622" i="19"/>
  <c r="A622" i="19"/>
  <c r="P77" i="9"/>
  <c r="M621" i="19" s="1"/>
  <c r="C621" i="19"/>
  <c r="B621" i="19"/>
  <c r="A621" i="19"/>
  <c r="L77" i="9"/>
  <c r="M620" i="19" s="1"/>
  <c r="C620" i="19"/>
  <c r="B620" i="19"/>
  <c r="A620" i="19"/>
  <c r="H77" i="9"/>
  <c r="M619" i="19" s="1"/>
  <c r="C619" i="19"/>
  <c r="B619" i="19"/>
  <c r="A619" i="19"/>
  <c r="D77" i="9"/>
  <c r="M618" i="19" s="1"/>
  <c r="C618" i="19"/>
  <c r="B618" i="19"/>
  <c r="A618" i="19"/>
  <c r="P68" i="9"/>
  <c r="M617" i="19" s="1"/>
  <c r="C617" i="19"/>
  <c r="B617" i="19"/>
  <c r="A617" i="19"/>
  <c r="L68" i="9"/>
  <c r="M616" i="19" s="1"/>
  <c r="C616" i="19"/>
  <c r="B616" i="19"/>
  <c r="A616" i="19"/>
  <c r="H68" i="9"/>
  <c r="M615" i="19" s="1"/>
  <c r="C615" i="19"/>
  <c r="B615" i="19"/>
  <c r="A615" i="19"/>
  <c r="D68" i="9"/>
  <c r="M614" i="19" s="1"/>
  <c r="C614" i="19"/>
  <c r="B614" i="19"/>
  <c r="A614" i="19"/>
  <c r="Q64" i="9"/>
  <c r="M613" i="19" s="1"/>
  <c r="C613" i="19"/>
  <c r="B613" i="19"/>
  <c r="A613" i="19"/>
  <c r="M64" i="9"/>
  <c r="M612" i="19" s="1"/>
  <c r="C612" i="19"/>
  <c r="B612" i="19"/>
  <c r="A612" i="19"/>
  <c r="I64" i="9"/>
  <c r="M611" i="19" s="1"/>
  <c r="C611" i="19"/>
  <c r="B611" i="19"/>
  <c r="A611" i="19"/>
  <c r="E64" i="9"/>
  <c r="M610" i="19" s="1"/>
  <c r="C610" i="19"/>
  <c r="B610" i="19"/>
  <c r="A610" i="19"/>
  <c r="P64" i="9"/>
  <c r="M609" i="19" s="1"/>
  <c r="C609" i="19"/>
  <c r="B609" i="19"/>
  <c r="A609" i="19"/>
  <c r="L64" i="9"/>
  <c r="M608" i="19" s="1"/>
  <c r="C608" i="19"/>
  <c r="B608" i="19"/>
  <c r="A608" i="19"/>
  <c r="H64" i="9"/>
  <c r="M607" i="19" s="1"/>
  <c r="C607" i="19"/>
  <c r="B607" i="19"/>
  <c r="A607" i="19"/>
  <c r="D64" i="9"/>
  <c r="M606" i="19" s="1"/>
  <c r="C606" i="19"/>
  <c r="B606" i="19"/>
  <c r="A606" i="19"/>
  <c r="Q55" i="9"/>
  <c r="M605" i="19" s="1"/>
  <c r="C605" i="19"/>
  <c r="B605" i="19"/>
  <c r="A605" i="19"/>
  <c r="M55" i="9"/>
  <c r="M604" i="19" s="1"/>
  <c r="C604" i="19"/>
  <c r="B604" i="19"/>
  <c r="A604" i="19"/>
  <c r="I55" i="9"/>
  <c r="M603" i="19" s="1"/>
  <c r="C603" i="19"/>
  <c r="B603" i="19"/>
  <c r="A603" i="19"/>
  <c r="E55" i="9"/>
  <c r="M602" i="19" s="1"/>
  <c r="C602" i="19"/>
  <c r="B602" i="19"/>
  <c r="A602" i="19"/>
  <c r="Q54" i="9"/>
  <c r="M601" i="19" s="1"/>
  <c r="C601" i="19"/>
  <c r="B601" i="19"/>
  <c r="A601" i="19"/>
  <c r="M54" i="9"/>
  <c r="M600" i="19" s="1"/>
  <c r="C600" i="19"/>
  <c r="B600" i="19"/>
  <c r="A600" i="19"/>
  <c r="I54" i="9"/>
  <c r="M599" i="19" s="1"/>
  <c r="C599" i="19"/>
  <c r="B599" i="19"/>
  <c r="A599" i="19"/>
  <c r="E54" i="9"/>
  <c r="M598" i="19" s="1"/>
  <c r="C598" i="19"/>
  <c r="B598" i="19"/>
  <c r="A598" i="19"/>
  <c r="Q53" i="9"/>
  <c r="M597" i="19" s="1"/>
  <c r="C597" i="19"/>
  <c r="B597" i="19"/>
  <c r="A597" i="19"/>
  <c r="M53" i="9"/>
  <c r="M596" i="19" s="1"/>
  <c r="C596" i="19"/>
  <c r="B596" i="19"/>
  <c r="A596" i="19"/>
  <c r="I53" i="9"/>
  <c r="M595" i="19" s="1"/>
  <c r="C595" i="19"/>
  <c r="B595" i="19"/>
  <c r="A595" i="19"/>
  <c r="E53" i="9"/>
  <c r="M594" i="19" s="1"/>
  <c r="C594" i="19"/>
  <c r="B594" i="19"/>
  <c r="A594" i="19"/>
  <c r="P55" i="9"/>
  <c r="M593" i="19" s="1"/>
  <c r="C593" i="19"/>
  <c r="B593" i="19"/>
  <c r="A593" i="19"/>
  <c r="L55" i="9"/>
  <c r="M592" i="19" s="1"/>
  <c r="C592" i="19"/>
  <c r="B592" i="19"/>
  <c r="A592" i="19"/>
  <c r="H55" i="9"/>
  <c r="M591" i="19" s="1"/>
  <c r="C591" i="19"/>
  <c r="B591" i="19"/>
  <c r="A591" i="19"/>
  <c r="D55" i="9"/>
  <c r="M590" i="19"/>
  <c r="C590" i="19"/>
  <c r="B590" i="19"/>
  <c r="A590" i="19"/>
  <c r="P54" i="9"/>
  <c r="M589" i="19" s="1"/>
  <c r="C589" i="19"/>
  <c r="B589" i="19"/>
  <c r="A589" i="19"/>
  <c r="L54" i="9"/>
  <c r="M588" i="19" s="1"/>
  <c r="C588" i="19"/>
  <c r="B588" i="19"/>
  <c r="A588" i="19"/>
  <c r="H54" i="9"/>
  <c r="M587" i="19" s="1"/>
  <c r="C587" i="19"/>
  <c r="B587" i="19"/>
  <c r="A587" i="19"/>
  <c r="D54" i="9"/>
  <c r="M586" i="19" s="1"/>
  <c r="C586" i="19"/>
  <c r="B586" i="19"/>
  <c r="A586" i="19"/>
  <c r="P53" i="9"/>
  <c r="M585" i="19" s="1"/>
  <c r="C585" i="19"/>
  <c r="B585" i="19"/>
  <c r="A585" i="19"/>
  <c r="L53" i="9"/>
  <c r="M584" i="19" s="1"/>
  <c r="C584" i="19"/>
  <c r="B584" i="19"/>
  <c r="A584" i="19"/>
  <c r="H53" i="9"/>
  <c r="M583" i="19" s="1"/>
  <c r="C583" i="19"/>
  <c r="B583" i="19"/>
  <c r="A583" i="19"/>
  <c r="D53" i="9"/>
  <c r="M582" i="19"/>
  <c r="C582" i="19"/>
  <c r="B582" i="19"/>
  <c r="A582" i="19"/>
  <c r="P44" i="9"/>
  <c r="M581" i="19" s="1"/>
  <c r="C581" i="19"/>
  <c r="B581" i="19"/>
  <c r="A581" i="19"/>
  <c r="L44" i="9"/>
  <c r="M580" i="19" s="1"/>
  <c r="C580" i="19"/>
  <c r="B580" i="19"/>
  <c r="A580" i="19"/>
  <c r="H44" i="9"/>
  <c r="M579" i="19" s="1"/>
  <c r="C579" i="19"/>
  <c r="B579" i="19"/>
  <c r="A579" i="19"/>
  <c r="D44" i="9"/>
  <c r="M578" i="19" s="1"/>
  <c r="C578" i="19"/>
  <c r="B578" i="19"/>
  <c r="A578" i="19"/>
  <c r="P42" i="9"/>
  <c r="M577" i="19" s="1"/>
  <c r="C577" i="19"/>
  <c r="B577" i="19"/>
  <c r="A577" i="19"/>
  <c r="L42" i="9"/>
  <c r="M576" i="19" s="1"/>
  <c r="C576" i="19"/>
  <c r="B576" i="19"/>
  <c r="A576" i="19"/>
  <c r="H42" i="9"/>
  <c r="M575" i="19" s="1"/>
  <c r="C575" i="19"/>
  <c r="B575" i="19"/>
  <c r="A575" i="19"/>
  <c r="D42" i="9"/>
  <c r="M574" i="19" s="1"/>
  <c r="C574" i="19"/>
  <c r="B574" i="19"/>
  <c r="A574" i="19"/>
  <c r="P22" i="9"/>
  <c r="M573" i="19" s="1"/>
  <c r="C573" i="19"/>
  <c r="B573" i="19"/>
  <c r="A573" i="19"/>
  <c r="L22" i="9"/>
  <c r="M572" i="19" s="1"/>
  <c r="C572" i="19"/>
  <c r="B572" i="19"/>
  <c r="A572" i="19"/>
  <c r="H22" i="9"/>
  <c r="M571" i="19" s="1"/>
  <c r="C571" i="19"/>
  <c r="B571" i="19"/>
  <c r="A571" i="19"/>
  <c r="D22" i="9"/>
  <c r="M570" i="19" s="1"/>
  <c r="C570" i="19"/>
  <c r="B570" i="19"/>
  <c r="A570" i="19"/>
  <c r="P20" i="9"/>
  <c r="M569" i="19"/>
  <c r="C569" i="19"/>
  <c r="B569" i="19"/>
  <c r="A569" i="19"/>
  <c r="L20" i="9"/>
  <c r="M568" i="19" s="1"/>
  <c r="C568" i="19"/>
  <c r="B568" i="19"/>
  <c r="A568" i="19"/>
  <c r="H20" i="9"/>
  <c r="M567" i="19"/>
  <c r="C567" i="19"/>
  <c r="B567" i="19"/>
  <c r="A567" i="19"/>
  <c r="D20" i="9"/>
  <c r="M566" i="19" s="1"/>
  <c r="C566" i="19"/>
  <c r="B566" i="19"/>
  <c r="A566" i="19"/>
  <c r="P16" i="9"/>
  <c r="M565" i="19" s="1"/>
  <c r="C565" i="19"/>
  <c r="B565" i="19"/>
  <c r="A565" i="19"/>
  <c r="L16" i="9"/>
  <c r="M564" i="19" s="1"/>
  <c r="C564" i="19"/>
  <c r="B564" i="19"/>
  <c r="A564" i="19"/>
  <c r="H16" i="9"/>
  <c r="M563" i="19" s="1"/>
  <c r="C563" i="19"/>
  <c r="B563" i="19"/>
  <c r="A563" i="19"/>
  <c r="D16" i="9"/>
  <c r="M562" i="19" s="1"/>
  <c r="C562" i="19"/>
  <c r="B562" i="19"/>
  <c r="A562" i="19"/>
  <c r="P12" i="9"/>
  <c r="M561" i="19" s="1"/>
  <c r="C561" i="19"/>
  <c r="B561" i="19"/>
  <c r="A561" i="19"/>
  <c r="L12" i="9"/>
  <c r="M560" i="19" s="1"/>
  <c r="C560" i="19"/>
  <c r="B560" i="19"/>
  <c r="A560" i="19"/>
  <c r="H12" i="9"/>
  <c r="M559" i="19" s="1"/>
  <c r="C559" i="19"/>
  <c r="B559" i="19"/>
  <c r="A559" i="19"/>
  <c r="D12" i="9"/>
  <c r="M558" i="19"/>
  <c r="C558" i="19"/>
  <c r="B558" i="19"/>
  <c r="A558" i="19"/>
  <c r="P10" i="9"/>
  <c r="M557" i="19" s="1"/>
  <c r="C557" i="19"/>
  <c r="B557" i="19"/>
  <c r="A557" i="19"/>
  <c r="L10" i="9"/>
  <c r="M556" i="19" s="1"/>
  <c r="C556" i="19"/>
  <c r="B556" i="19"/>
  <c r="A556" i="19"/>
  <c r="H10" i="9"/>
  <c r="M555" i="19" s="1"/>
  <c r="C555" i="19"/>
  <c r="B555" i="19"/>
  <c r="A555" i="19"/>
  <c r="D10" i="9"/>
  <c r="M554" i="19" s="1"/>
  <c r="C554" i="19"/>
  <c r="B554" i="19"/>
  <c r="A554" i="19"/>
  <c r="R178" i="1"/>
  <c r="M553" i="19" s="1"/>
  <c r="C553" i="19"/>
  <c r="B553" i="19"/>
  <c r="A553" i="19"/>
  <c r="N178" i="1"/>
  <c r="M552" i="19" s="1"/>
  <c r="C552" i="19"/>
  <c r="B552" i="19"/>
  <c r="A552" i="19"/>
  <c r="J178" i="1"/>
  <c r="M551" i="19" s="1"/>
  <c r="C551" i="19"/>
  <c r="B551" i="19"/>
  <c r="A551" i="19"/>
  <c r="F178" i="1"/>
  <c r="M550" i="19" s="1"/>
  <c r="C550" i="19"/>
  <c r="B550" i="19"/>
  <c r="A550" i="19"/>
  <c r="R177" i="1"/>
  <c r="M549" i="19" s="1"/>
  <c r="C549" i="19"/>
  <c r="B549" i="19"/>
  <c r="A549" i="19"/>
  <c r="N177" i="1"/>
  <c r="M548" i="19" s="1"/>
  <c r="C548" i="19"/>
  <c r="B548" i="19"/>
  <c r="A548" i="19"/>
  <c r="J177" i="1"/>
  <c r="M547" i="19" s="1"/>
  <c r="C547" i="19"/>
  <c r="B547" i="19"/>
  <c r="A547" i="19"/>
  <c r="F177" i="1"/>
  <c r="M546" i="19" s="1"/>
  <c r="C546" i="19"/>
  <c r="B546" i="19"/>
  <c r="A546" i="19"/>
  <c r="R176" i="1"/>
  <c r="M545" i="19"/>
  <c r="C545" i="19"/>
  <c r="B545" i="19"/>
  <c r="A545" i="19"/>
  <c r="N176" i="1"/>
  <c r="M544" i="19" s="1"/>
  <c r="C544" i="19"/>
  <c r="B544" i="19"/>
  <c r="A544" i="19"/>
  <c r="J176" i="1"/>
  <c r="M543" i="19" s="1"/>
  <c r="C543" i="19"/>
  <c r="B543" i="19"/>
  <c r="A543" i="19"/>
  <c r="F176" i="1"/>
  <c r="M542" i="19" s="1"/>
  <c r="C542" i="19"/>
  <c r="B542" i="19"/>
  <c r="A542" i="19"/>
  <c r="R175" i="1"/>
  <c r="M541" i="19"/>
  <c r="C541" i="19"/>
  <c r="B541" i="19"/>
  <c r="A541" i="19"/>
  <c r="N175" i="1"/>
  <c r="M540" i="19" s="1"/>
  <c r="C540" i="19"/>
  <c r="B540" i="19"/>
  <c r="A540" i="19"/>
  <c r="J175" i="1"/>
  <c r="M539" i="19" s="1"/>
  <c r="C539" i="19"/>
  <c r="B539" i="19"/>
  <c r="A539" i="19"/>
  <c r="F175" i="1"/>
  <c r="M538" i="19" s="1"/>
  <c r="C538" i="19"/>
  <c r="B538" i="19"/>
  <c r="A538" i="19"/>
  <c r="Q178" i="1"/>
  <c r="M537" i="19" s="1"/>
  <c r="C537" i="19"/>
  <c r="B537" i="19"/>
  <c r="A537" i="19"/>
  <c r="M178" i="1"/>
  <c r="M536" i="19" s="1"/>
  <c r="C536" i="19"/>
  <c r="B536" i="19"/>
  <c r="A536" i="19"/>
  <c r="I178" i="1"/>
  <c r="M535" i="19" s="1"/>
  <c r="C535" i="19"/>
  <c r="B535" i="19"/>
  <c r="A535" i="19"/>
  <c r="E178" i="1"/>
  <c r="M534" i="19" s="1"/>
  <c r="C534" i="19"/>
  <c r="B534" i="19"/>
  <c r="A534" i="19"/>
  <c r="Q177" i="1"/>
  <c r="M533" i="19" s="1"/>
  <c r="C533" i="19"/>
  <c r="B533" i="19"/>
  <c r="A533" i="19"/>
  <c r="M177" i="1"/>
  <c r="M532" i="19" s="1"/>
  <c r="C532" i="19"/>
  <c r="B532" i="19"/>
  <c r="A532" i="19"/>
  <c r="I177" i="1"/>
  <c r="M531" i="19"/>
  <c r="C531" i="19"/>
  <c r="B531" i="19"/>
  <c r="A531" i="19"/>
  <c r="E177" i="1"/>
  <c r="M530" i="19" s="1"/>
  <c r="C530" i="19"/>
  <c r="B530" i="19"/>
  <c r="A530" i="19"/>
  <c r="Q176" i="1"/>
  <c r="M529" i="19" s="1"/>
  <c r="C529" i="19"/>
  <c r="B529" i="19"/>
  <c r="A529" i="19"/>
  <c r="M176" i="1"/>
  <c r="M528" i="19" s="1"/>
  <c r="C528" i="19"/>
  <c r="B528" i="19"/>
  <c r="A528" i="19"/>
  <c r="I176" i="1"/>
  <c r="M527" i="19" s="1"/>
  <c r="C527" i="19"/>
  <c r="B527" i="19"/>
  <c r="A527" i="19"/>
  <c r="E176" i="1"/>
  <c r="M526" i="19" s="1"/>
  <c r="C526" i="19"/>
  <c r="B526" i="19"/>
  <c r="A526" i="19"/>
  <c r="Q175" i="1"/>
  <c r="M525" i="19" s="1"/>
  <c r="C525" i="19"/>
  <c r="B525" i="19"/>
  <c r="A525" i="19"/>
  <c r="M175" i="1"/>
  <c r="M524" i="19" s="1"/>
  <c r="C524" i="19"/>
  <c r="B524" i="19"/>
  <c r="A524" i="19"/>
  <c r="I175" i="1"/>
  <c r="M523" i="19"/>
  <c r="C523" i="19"/>
  <c r="B523" i="19"/>
  <c r="A523" i="19"/>
  <c r="E175" i="1"/>
  <c r="M522" i="19" s="1"/>
  <c r="C522" i="19"/>
  <c r="B522" i="19"/>
  <c r="A522" i="19"/>
  <c r="P178" i="1"/>
  <c r="M521" i="19" s="1"/>
  <c r="C521" i="19"/>
  <c r="B521" i="19"/>
  <c r="A521" i="19"/>
  <c r="L178" i="1"/>
  <c r="M520" i="19" s="1"/>
  <c r="C520" i="19"/>
  <c r="B520" i="19"/>
  <c r="A520" i="19"/>
  <c r="H178" i="1"/>
  <c r="M519" i="19" s="1"/>
  <c r="C519" i="19"/>
  <c r="B519" i="19"/>
  <c r="A519" i="19"/>
  <c r="D178" i="1"/>
  <c r="M518" i="19" s="1"/>
  <c r="C518" i="19"/>
  <c r="B518" i="19"/>
  <c r="A518" i="19"/>
  <c r="P177" i="1"/>
  <c r="M517" i="19" s="1"/>
  <c r="C517" i="19"/>
  <c r="B517" i="19"/>
  <c r="A517" i="19"/>
  <c r="L177" i="1"/>
  <c r="M516" i="19" s="1"/>
  <c r="C516" i="19"/>
  <c r="B516" i="19"/>
  <c r="A516" i="19"/>
  <c r="H177" i="1"/>
  <c r="M515" i="19" s="1"/>
  <c r="C515" i="19"/>
  <c r="B515" i="19"/>
  <c r="A515" i="19"/>
  <c r="D177" i="1"/>
  <c r="M514" i="19" s="1"/>
  <c r="C514" i="19"/>
  <c r="B514" i="19"/>
  <c r="A514" i="19"/>
  <c r="P176" i="1"/>
  <c r="M513" i="19" s="1"/>
  <c r="C513" i="19"/>
  <c r="B513" i="19"/>
  <c r="A513" i="19"/>
  <c r="L176" i="1"/>
  <c r="M512" i="19" s="1"/>
  <c r="C512" i="19"/>
  <c r="B512" i="19"/>
  <c r="A512" i="19"/>
  <c r="H176" i="1"/>
  <c r="M511" i="19" s="1"/>
  <c r="C511" i="19"/>
  <c r="B511" i="19"/>
  <c r="A511" i="19"/>
  <c r="D176" i="1"/>
  <c r="M510" i="19" s="1"/>
  <c r="C510" i="19"/>
  <c r="B510" i="19"/>
  <c r="A510" i="19"/>
  <c r="P175" i="1"/>
  <c r="M509" i="19" s="1"/>
  <c r="C509" i="19"/>
  <c r="B509" i="19"/>
  <c r="A509" i="19"/>
  <c r="L175" i="1"/>
  <c r="M508" i="19" s="1"/>
  <c r="C508" i="19"/>
  <c r="B508" i="19"/>
  <c r="A508" i="19"/>
  <c r="H175" i="1"/>
  <c r="M507" i="19" s="1"/>
  <c r="C507" i="19"/>
  <c r="B507" i="19"/>
  <c r="A507" i="19"/>
  <c r="D175" i="1"/>
  <c r="M506" i="19" s="1"/>
  <c r="C506" i="19"/>
  <c r="B506" i="19"/>
  <c r="A506" i="19"/>
  <c r="Q166" i="1"/>
  <c r="M505" i="19" s="1"/>
  <c r="C505" i="19"/>
  <c r="B505" i="19"/>
  <c r="A505" i="19"/>
  <c r="M166" i="1"/>
  <c r="M504" i="19" s="1"/>
  <c r="C504" i="19"/>
  <c r="B504" i="19"/>
  <c r="A504" i="19"/>
  <c r="I166" i="1"/>
  <c r="M503" i="19" s="1"/>
  <c r="C503" i="19"/>
  <c r="B503" i="19"/>
  <c r="A503" i="19"/>
  <c r="E166" i="1"/>
  <c r="M502" i="19" s="1"/>
  <c r="C502" i="19"/>
  <c r="B502" i="19"/>
  <c r="A502" i="19"/>
  <c r="Q165" i="1"/>
  <c r="M501" i="19" s="1"/>
  <c r="C501" i="19"/>
  <c r="B501" i="19"/>
  <c r="A501" i="19"/>
  <c r="M165" i="1"/>
  <c r="M500" i="19" s="1"/>
  <c r="C500" i="19"/>
  <c r="B500" i="19"/>
  <c r="A500" i="19"/>
  <c r="I165" i="1"/>
  <c r="M499" i="19" s="1"/>
  <c r="C499" i="19"/>
  <c r="B499" i="19"/>
  <c r="A499" i="19"/>
  <c r="E165" i="1"/>
  <c r="M498" i="19" s="1"/>
  <c r="C498" i="19"/>
  <c r="B498" i="19"/>
  <c r="A498" i="19"/>
  <c r="Q164" i="1"/>
  <c r="M497" i="19" s="1"/>
  <c r="C497" i="19"/>
  <c r="B497" i="19"/>
  <c r="A497" i="19"/>
  <c r="M164" i="1"/>
  <c r="M496" i="19" s="1"/>
  <c r="C496" i="19"/>
  <c r="B496" i="19"/>
  <c r="A496" i="19"/>
  <c r="I164" i="1"/>
  <c r="M495" i="19" s="1"/>
  <c r="C495" i="19"/>
  <c r="B495" i="19"/>
  <c r="A495" i="19"/>
  <c r="E164" i="1"/>
  <c r="M494" i="19" s="1"/>
  <c r="C494" i="19"/>
  <c r="B494" i="19"/>
  <c r="A494" i="19"/>
  <c r="P166" i="1"/>
  <c r="M493" i="19" s="1"/>
  <c r="C493" i="19"/>
  <c r="B493" i="19"/>
  <c r="A493" i="19"/>
  <c r="L166" i="1"/>
  <c r="M492" i="19" s="1"/>
  <c r="C492" i="19"/>
  <c r="B492" i="19"/>
  <c r="A492" i="19"/>
  <c r="H166" i="1"/>
  <c r="M491" i="19" s="1"/>
  <c r="C491" i="19"/>
  <c r="B491" i="19"/>
  <c r="A491" i="19"/>
  <c r="D166" i="1"/>
  <c r="M490" i="19" s="1"/>
  <c r="C490" i="19"/>
  <c r="B490" i="19"/>
  <c r="A490" i="19"/>
  <c r="P165" i="1"/>
  <c r="M489" i="19" s="1"/>
  <c r="C489" i="19"/>
  <c r="B489" i="19"/>
  <c r="A489" i="19"/>
  <c r="L165" i="1"/>
  <c r="M488" i="19" s="1"/>
  <c r="C488" i="19"/>
  <c r="B488" i="19"/>
  <c r="A488" i="19"/>
  <c r="H165" i="1"/>
  <c r="M487" i="19" s="1"/>
  <c r="C487" i="19"/>
  <c r="B487" i="19"/>
  <c r="A487" i="19"/>
  <c r="D165" i="1"/>
  <c r="M486" i="19" s="1"/>
  <c r="C486" i="19"/>
  <c r="B486" i="19"/>
  <c r="A486" i="19"/>
  <c r="P164" i="1"/>
  <c r="M485" i="19" s="1"/>
  <c r="C485" i="19"/>
  <c r="B485" i="19"/>
  <c r="A485" i="19"/>
  <c r="L164" i="1"/>
  <c r="M484" i="19" s="1"/>
  <c r="C484" i="19"/>
  <c r="B484" i="19"/>
  <c r="A484" i="19"/>
  <c r="H164" i="1"/>
  <c r="M483" i="19"/>
  <c r="C483" i="19"/>
  <c r="B483" i="19"/>
  <c r="A483" i="19"/>
  <c r="D164" i="1"/>
  <c r="M482" i="19" s="1"/>
  <c r="C482" i="19"/>
  <c r="B482" i="19"/>
  <c r="A482" i="19"/>
  <c r="Q159" i="1"/>
  <c r="M481" i="19" s="1"/>
  <c r="C481" i="19"/>
  <c r="B481" i="19"/>
  <c r="A481" i="19"/>
  <c r="M159" i="1"/>
  <c r="M480" i="19" s="1"/>
  <c r="C480" i="19"/>
  <c r="B480" i="19"/>
  <c r="A480" i="19"/>
  <c r="I159" i="1"/>
  <c r="M479" i="19" s="1"/>
  <c r="C479" i="19"/>
  <c r="B479" i="19"/>
  <c r="A479" i="19"/>
  <c r="E159" i="1"/>
  <c r="M478" i="19" s="1"/>
  <c r="C478" i="19"/>
  <c r="B478" i="19"/>
  <c r="A478" i="19"/>
  <c r="Q158" i="1"/>
  <c r="M477" i="19" s="1"/>
  <c r="C477" i="19"/>
  <c r="B477" i="19"/>
  <c r="A477" i="19"/>
  <c r="M158" i="1"/>
  <c r="M476" i="19" s="1"/>
  <c r="C476" i="19"/>
  <c r="B476" i="19"/>
  <c r="A476" i="19"/>
  <c r="I158" i="1"/>
  <c r="M475" i="19" s="1"/>
  <c r="C475" i="19"/>
  <c r="B475" i="19"/>
  <c r="A475" i="19"/>
  <c r="E158" i="1"/>
  <c r="M474" i="19" s="1"/>
  <c r="C474" i="19"/>
  <c r="B474" i="19"/>
  <c r="A474" i="19"/>
  <c r="Q157" i="1"/>
  <c r="M473" i="19" s="1"/>
  <c r="C473" i="19"/>
  <c r="B473" i="19"/>
  <c r="A473" i="19"/>
  <c r="M157" i="1"/>
  <c r="M472" i="19" s="1"/>
  <c r="C472" i="19"/>
  <c r="B472" i="19"/>
  <c r="A472" i="19"/>
  <c r="I157" i="1"/>
  <c r="M471" i="19" s="1"/>
  <c r="C471" i="19"/>
  <c r="B471" i="19"/>
  <c r="A471" i="19"/>
  <c r="E157" i="1"/>
  <c r="M470" i="19" s="1"/>
  <c r="C470" i="19"/>
  <c r="B470" i="19"/>
  <c r="A470" i="19"/>
  <c r="P159" i="1"/>
  <c r="M469" i="19" s="1"/>
  <c r="C469" i="19"/>
  <c r="B469" i="19"/>
  <c r="A469" i="19"/>
  <c r="L159" i="1"/>
  <c r="M468" i="19" s="1"/>
  <c r="C468" i="19"/>
  <c r="B468" i="19"/>
  <c r="A468" i="19"/>
  <c r="H159" i="1"/>
  <c r="M467" i="19" s="1"/>
  <c r="C467" i="19"/>
  <c r="B467" i="19"/>
  <c r="A467" i="19"/>
  <c r="D159" i="1"/>
  <c r="M466" i="19" s="1"/>
  <c r="C466" i="19"/>
  <c r="B466" i="19"/>
  <c r="A466" i="19"/>
  <c r="P158" i="1"/>
  <c r="M465" i="19" s="1"/>
  <c r="C465" i="19"/>
  <c r="B465" i="19"/>
  <c r="A465" i="19"/>
  <c r="L158" i="1"/>
  <c r="M464" i="19" s="1"/>
  <c r="C464" i="19"/>
  <c r="B464" i="19"/>
  <c r="A464" i="19"/>
  <c r="H158" i="1"/>
  <c r="M463" i="19" s="1"/>
  <c r="C463" i="19"/>
  <c r="B463" i="19"/>
  <c r="A463" i="19"/>
  <c r="D158" i="1"/>
  <c r="M462" i="19" s="1"/>
  <c r="C462" i="19"/>
  <c r="B462" i="19"/>
  <c r="A462" i="19"/>
  <c r="P157" i="1"/>
  <c r="M461" i="19" s="1"/>
  <c r="C461" i="19"/>
  <c r="B461" i="19"/>
  <c r="A461" i="19"/>
  <c r="L157" i="1"/>
  <c r="M460" i="19" s="1"/>
  <c r="C460" i="19"/>
  <c r="B460" i="19"/>
  <c r="A460" i="19"/>
  <c r="H157" i="1"/>
  <c r="M459" i="19"/>
  <c r="C459" i="19"/>
  <c r="B459" i="19"/>
  <c r="A459" i="19"/>
  <c r="D157" i="1"/>
  <c r="M458" i="19" s="1"/>
  <c r="C458" i="19"/>
  <c r="B458" i="19"/>
  <c r="A458" i="19"/>
  <c r="Q153" i="1"/>
  <c r="M457" i="19" s="1"/>
  <c r="C457" i="19"/>
  <c r="B457" i="19"/>
  <c r="A457" i="19"/>
  <c r="M153" i="1"/>
  <c r="M456" i="19" s="1"/>
  <c r="C456" i="19"/>
  <c r="B456" i="19"/>
  <c r="A456" i="19"/>
  <c r="I153" i="1"/>
  <c r="M455" i="19" s="1"/>
  <c r="C455" i="19"/>
  <c r="B455" i="19"/>
  <c r="A455" i="19"/>
  <c r="E153" i="1"/>
  <c r="M454" i="19" s="1"/>
  <c r="C454" i="19"/>
  <c r="B454" i="19"/>
  <c r="A454" i="19"/>
  <c r="Q152" i="1"/>
  <c r="M453" i="19" s="1"/>
  <c r="C453" i="19"/>
  <c r="B453" i="19"/>
  <c r="A453" i="19"/>
  <c r="M152" i="1"/>
  <c r="M452" i="19" s="1"/>
  <c r="C452" i="19"/>
  <c r="B452" i="19"/>
  <c r="A452" i="19"/>
  <c r="I152" i="1"/>
  <c r="M451" i="19" s="1"/>
  <c r="C451" i="19"/>
  <c r="B451" i="19"/>
  <c r="A451" i="19"/>
  <c r="E152" i="1"/>
  <c r="M450" i="19" s="1"/>
  <c r="C450" i="19"/>
  <c r="B450" i="19"/>
  <c r="A450" i="19"/>
  <c r="Q151" i="1"/>
  <c r="M449" i="19" s="1"/>
  <c r="C449" i="19"/>
  <c r="B449" i="19"/>
  <c r="A449" i="19"/>
  <c r="M151" i="1"/>
  <c r="M448" i="19" s="1"/>
  <c r="C448" i="19"/>
  <c r="B448" i="19"/>
  <c r="A448" i="19"/>
  <c r="I151" i="1"/>
  <c r="M447" i="19" s="1"/>
  <c r="C447" i="19"/>
  <c r="B447" i="19"/>
  <c r="A447" i="19"/>
  <c r="E151" i="1"/>
  <c r="M446" i="19" s="1"/>
  <c r="C446" i="19"/>
  <c r="B446" i="19"/>
  <c r="A446" i="19"/>
  <c r="P153" i="1"/>
  <c r="M445" i="19" s="1"/>
  <c r="C445" i="19"/>
  <c r="B445" i="19"/>
  <c r="A445" i="19"/>
  <c r="L153" i="1"/>
  <c r="M444" i="19" s="1"/>
  <c r="C444" i="19"/>
  <c r="B444" i="19"/>
  <c r="A444" i="19"/>
  <c r="H153" i="1"/>
  <c r="M443" i="19" s="1"/>
  <c r="C443" i="19"/>
  <c r="B443" i="19"/>
  <c r="A443" i="19"/>
  <c r="D153" i="1"/>
  <c r="M442" i="19" s="1"/>
  <c r="C442" i="19"/>
  <c r="B442" i="19"/>
  <c r="A442" i="19"/>
  <c r="P152" i="1"/>
  <c r="M441" i="19" s="1"/>
  <c r="C441" i="19"/>
  <c r="B441" i="19"/>
  <c r="A441" i="19"/>
  <c r="L152" i="1"/>
  <c r="M440" i="19" s="1"/>
  <c r="C440" i="19"/>
  <c r="B440" i="19"/>
  <c r="A440" i="19"/>
  <c r="H152" i="1"/>
  <c r="M439" i="19" s="1"/>
  <c r="C439" i="19"/>
  <c r="B439" i="19"/>
  <c r="A439" i="19"/>
  <c r="D152" i="1"/>
  <c r="M438" i="19" s="1"/>
  <c r="C438" i="19"/>
  <c r="B438" i="19"/>
  <c r="A438" i="19"/>
  <c r="P151" i="1"/>
  <c r="M437" i="19" s="1"/>
  <c r="C437" i="19"/>
  <c r="B437" i="19"/>
  <c r="A437" i="19"/>
  <c r="L151" i="1"/>
  <c r="M436" i="19" s="1"/>
  <c r="C436" i="19"/>
  <c r="B436" i="19"/>
  <c r="A436" i="19"/>
  <c r="H151" i="1"/>
  <c r="M435" i="19" s="1"/>
  <c r="C435" i="19"/>
  <c r="B435" i="19"/>
  <c r="A435" i="19"/>
  <c r="D151" i="1"/>
  <c r="M434" i="19" s="1"/>
  <c r="C434" i="19"/>
  <c r="B434" i="19"/>
  <c r="A434" i="19"/>
  <c r="Q145" i="1"/>
  <c r="M433" i="19" s="1"/>
  <c r="C433" i="19"/>
  <c r="B433" i="19"/>
  <c r="A433" i="19"/>
  <c r="M145" i="1"/>
  <c r="M432" i="19" s="1"/>
  <c r="C432" i="19"/>
  <c r="B432" i="19"/>
  <c r="A432" i="19"/>
  <c r="I145" i="1"/>
  <c r="M431" i="19"/>
  <c r="C431" i="19"/>
  <c r="B431" i="19"/>
  <c r="A431" i="19"/>
  <c r="E145" i="1"/>
  <c r="M430" i="19" s="1"/>
  <c r="C430" i="19"/>
  <c r="B430" i="19"/>
  <c r="A430" i="19"/>
  <c r="Q144" i="1"/>
  <c r="M429" i="19" s="1"/>
  <c r="C429" i="19"/>
  <c r="B429" i="19"/>
  <c r="A429" i="19"/>
  <c r="M144" i="1"/>
  <c r="M428" i="19" s="1"/>
  <c r="C428" i="19"/>
  <c r="B428" i="19"/>
  <c r="A428" i="19"/>
  <c r="I144" i="1"/>
  <c r="M427" i="19"/>
  <c r="C427" i="19"/>
  <c r="B427" i="19"/>
  <c r="A427" i="19"/>
  <c r="E144" i="1"/>
  <c r="M426" i="19" s="1"/>
  <c r="C426" i="19"/>
  <c r="B426" i="19"/>
  <c r="A426" i="19"/>
  <c r="Q143" i="1"/>
  <c r="M425" i="19" s="1"/>
  <c r="C425" i="19"/>
  <c r="B425" i="19"/>
  <c r="A425" i="19"/>
  <c r="M143" i="1"/>
  <c r="M424" i="19" s="1"/>
  <c r="C424" i="19"/>
  <c r="B424" i="19"/>
  <c r="A424" i="19"/>
  <c r="I143" i="1"/>
  <c r="M423" i="19" s="1"/>
  <c r="C423" i="19"/>
  <c r="B423" i="19"/>
  <c r="A423" i="19"/>
  <c r="E143" i="1"/>
  <c r="M422" i="19" s="1"/>
  <c r="C422" i="19"/>
  <c r="B422" i="19"/>
  <c r="A422" i="19"/>
  <c r="P145" i="1"/>
  <c r="M421" i="19" s="1"/>
  <c r="C421" i="19"/>
  <c r="B421" i="19"/>
  <c r="A421" i="19"/>
  <c r="L145" i="1"/>
  <c r="M420" i="19" s="1"/>
  <c r="C420" i="19"/>
  <c r="B420" i="19"/>
  <c r="A420" i="19"/>
  <c r="H145" i="1"/>
  <c r="M419" i="19" s="1"/>
  <c r="C419" i="19"/>
  <c r="B419" i="19"/>
  <c r="A419" i="19"/>
  <c r="D145" i="1"/>
  <c r="M418" i="19" s="1"/>
  <c r="C418" i="19"/>
  <c r="B418" i="19"/>
  <c r="A418" i="19"/>
  <c r="P144" i="1"/>
  <c r="M417" i="19" s="1"/>
  <c r="C417" i="19"/>
  <c r="B417" i="19"/>
  <c r="A417" i="19"/>
  <c r="L144" i="1"/>
  <c r="M416" i="19" s="1"/>
  <c r="C416" i="19"/>
  <c r="B416" i="19"/>
  <c r="A416" i="19"/>
  <c r="H144" i="1"/>
  <c r="M415" i="19" s="1"/>
  <c r="C415" i="19"/>
  <c r="B415" i="19"/>
  <c r="A415" i="19"/>
  <c r="D144" i="1"/>
  <c r="M414" i="19" s="1"/>
  <c r="C414" i="19"/>
  <c r="B414" i="19"/>
  <c r="A414" i="19"/>
  <c r="P143" i="1"/>
  <c r="M413" i="19" s="1"/>
  <c r="C413" i="19"/>
  <c r="B413" i="19"/>
  <c r="A413" i="19"/>
  <c r="L143" i="1"/>
  <c r="M412" i="19" s="1"/>
  <c r="C412" i="19"/>
  <c r="B412" i="19"/>
  <c r="A412" i="19"/>
  <c r="H143" i="1"/>
  <c r="M411" i="19" s="1"/>
  <c r="C411" i="19"/>
  <c r="B411" i="19"/>
  <c r="A411" i="19"/>
  <c r="D143" i="1"/>
  <c r="M410" i="19" s="1"/>
  <c r="C410" i="19"/>
  <c r="B410" i="19"/>
  <c r="A410" i="19"/>
  <c r="Q139" i="1"/>
  <c r="M409" i="19" s="1"/>
  <c r="C409" i="19"/>
  <c r="B409" i="19"/>
  <c r="A409" i="19"/>
  <c r="M139" i="1"/>
  <c r="M408" i="19" s="1"/>
  <c r="C408" i="19"/>
  <c r="B408" i="19"/>
  <c r="A408" i="19"/>
  <c r="I139" i="1"/>
  <c r="M407" i="19"/>
  <c r="C407" i="19"/>
  <c r="B407" i="19"/>
  <c r="A407" i="19"/>
  <c r="E139" i="1"/>
  <c r="M406" i="19" s="1"/>
  <c r="C406" i="19"/>
  <c r="B406" i="19"/>
  <c r="A406" i="19"/>
  <c r="Q138" i="1"/>
  <c r="M405" i="19" s="1"/>
  <c r="C405" i="19"/>
  <c r="B405" i="19"/>
  <c r="A405" i="19"/>
  <c r="M138" i="1"/>
  <c r="M404" i="19" s="1"/>
  <c r="C404" i="19"/>
  <c r="B404" i="19"/>
  <c r="A404" i="19"/>
  <c r="I138" i="1"/>
  <c r="M403" i="19" s="1"/>
  <c r="C403" i="19"/>
  <c r="B403" i="19"/>
  <c r="A403" i="19"/>
  <c r="E138" i="1"/>
  <c r="M402" i="19" s="1"/>
  <c r="C402" i="19"/>
  <c r="B402" i="19"/>
  <c r="A402" i="19"/>
  <c r="Q137" i="1"/>
  <c r="M401" i="19" s="1"/>
  <c r="C401" i="19"/>
  <c r="B401" i="19"/>
  <c r="A401" i="19"/>
  <c r="M137" i="1"/>
  <c r="M400" i="19" s="1"/>
  <c r="C400" i="19"/>
  <c r="B400" i="19"/>
  <c r="A400" i="19"/>
  <c r="I137" i="1"/>
  <c r="M399" i="19" s="1"/>
  <c r="C399" i="19"/>
  <c r="B399" i="19"/>
  <c r="A399" i="19"/>
  <c r="E137" i="1"/>
  <c r="M398" i="19" s="1"/>
  <c r="C398" i="19"/>
  <c r="B398" i="19"/>
  <c r="A398" i="19"/>
  <c r="P139" i="1"/>
  <c r="M397" i="19" s="1"/>
  <c r="C397" i="19"/>
  <c r="B397" i="19"/>
  <c r="A397" i="19"/>
  <c r="L139" i="1"/>
  <c r="M396" i="19" s="1"/>
  <c r="C396" i="19"/>
  <c r="B396" i="19"/>
  <c r="A396" i="19"/>
  <c r="H139" i="1"/>
  <c r="M395" i="19" s="1"/>
  <c r="C395" i="19"/>
  <c r="B395" i="19"/>
  <c r="A395" i="19"/>
  <c r="D139" i="1"/>
  <c r="M394" i="19" s="1"/>
  <c r="C394" i="19"/>
  <c r="B394" i="19"/>
  <c r="A394" i="19"/>
  <c r="P138" i="1"/>
  <c r="M393" i="19" s="1"/>
  <c r="C393" i="19"/>
  <c r="B393" i="19"/>
  <c r="A393" i="19"/>
  <c r="L138" i="1"/>
  <c r="M392" i="19" s="1"/>
  <c r="C392" i="19"/>
  <c r="B392" i="19"/>
  <c r="A392" i="19"/>
  <c r="H138" i="1"/>
  <c r="M391" i="19" s="1"/>
  <c r="C391" i="19"/>
  <c r="B391" i="19"/>
  <c r="A391" i="19"/>
  <c r="D138" i="1"/>
  <c r="M390" i="19" s="1"/>
  <c r="C390" i="19"/>
  <c r="B390" i="19"/>
  <c r="A390" i="19"/>
  <c r="P137" i="1"/>
  <c r="M389" i="19" s="1"/>
  <c r="C389" i="19"/>
  <c r="B389" i="19"/>
  <c r="A389" i="19"/>
  <c r="L137" i="1"/>
  <c r="M388" i="19" s="1"/>
  <c r="C388" i="19"/>
  <c r="B388" i="19"/>
  <c r="A388" i="19"/>
  <c r="H137" i="1"/>
  <c r="M387" i="19" s="1"/>
  <c r="C387" i="19"/>
  <c r="B387" i="19"/>
  <c r="A387" i="19"/>
  <c r="D137" i="1"/>
  <c r="M386" i="19" s="1"/>
  <c r="C386" i="19"/>
  <c r="B386" i="19"/>
  <c r="A386" i="19"/>
  <c r="Q134" i="1"/>
  <c r="M385" i="19" s="1"/>
  <c r="C385" i="19"/>
  <c r="B385" i="19"/>
  <c r="A385" i="19"/>
  <c r="M134" i="1"/>
  <c r="M384" i="19" s="1"/>
  <c r="C384" i="19"/>
  <c r="B384" i="19"/>
  <c r="A384" i="19"/>
  <c r="I134" i="1"/>
  <c r="M383" i="19" s="1"/>
  <c r="C383" i="19"/>
  <c r="B383" i="19"/>
  <c r="A383" i="19"/>
  <c r="E134" i="1"/>
  <c r="M382" i="19" s="1"/>
  <c r="C382" i="19"/>
  <c r="B382" i="19"/>
  <c r="A382" i="19"/>
  <c r="Q133" i="1"/>
  <c r="M381" i="19" s="1"/>
  <c r="C381" i="19"/>
  <c r="B381" i="19"/>
  <c r="A381" i="19"/>
  <c r="M133" i="1"/>
  <c r="M380" i="19" s="1"/>
  <c r="C380" i="19"/>
  <c r="B380" i="19"/>
  <c r="A380" i="19"/>
  <c r="I133" i="1"/>
  <c r="M379" i="19" s="1"/>
  <c r="C379" i="19"/>
  <c r="B379" i="19"/>
  <c r="A379" i="19"/>
  <c r="E133" i="1"/>
  <c r="M378" i="19" s="1"/>
  <c r="C378" i="19"/>
  <c r="B378" i="19"/>
  <c r="A378" i="19"/>
  <c r="Q132" i="1"/>
  <c r="M377" i="19" s="1"/>
  <c r="C377" i="19"/>
  <c r="B377" i="19"/>
  <c r="A377" i="19"/>
  <c r="M132" i="1"/>
  <c r="M376" i="19" s="1"/>
  <c r="C376" i="19"/>
  <c r="B376" i="19"/>
  <c r="A376" i="19"/>
  <c r="I132" i="1"/>
  <c r="M375" i="19"/>
  <c r="C375" i="19"/>
  <c r="B375" i="19"/>
  <c r="A375" i="19"/>
  <c r="E132" i="1"/>
  <c r="M374" i="19" s="1"/>
  <c r="C374" i="19"/>
  <c r="B374" i="19"/>
  <c r="A374" i="19"/>
  <c r="P134" i="1"/>
  <c r="M373" i="19" s="1"/>
  <c r="C373" i="19"/>
  <c r="B373" i="19"/>
  <c r="A373" i="19"/>
  <c r="L134" i="1"/>
  <c r="M372" i="19" s="1"/>
  <c r="C372" i="19"/>
  <c r="B372" i="19"/>
  <c r="A372" i="19"/>
  <c r="H134" i="1"/>
  <c r="M371" i="19" s="1"/>
  <c r="C371" i="19"/>
  <c r="B371" i="19"/>
  <c r="A371" i="19"/>
  <c r="D134" i="1"/>
  <c r="M370" i="19" s="1"/>
  <c r="C370" i="19"/>
  <c r="B370" i="19"/>
  <c r="A370" i="19"/>
  <c r="P133" i="1"/>
  <c r="M369" i="19" s="1"/>
  <c r="C369" i="19"/>
  <c r="B369" i="19"/>
  <c r="A369" i="19"/>
  <c r="L133" i="1"/>
  <c r="M368" i="19" s="1"/>
  <c r="C368" i="19"/>
  <c r="B368" i="19"/>
  <c r="A368" i="19"/>
  <c r="H133" i="1"/>
  <c r="M367" i="19" s="1"/>
  <c r="C367" i="19"/>
  <c r="B367" i="19"/>
  <c r="A367" i="19"/>
  <c r="D133" i="1"/>
  <c r="M366" i="19" s="1"/>
  <c r="C366" i="19"/>
  <c r="B366" i="19"/>
  <c r="A366" i="19"/>
  <c r="P132" i="1"/>
  <c r="M365" i="19" s="1"/>
  <c r="C365" i="19"/>
  <c r="B365" i="19"/>
  <c r="A365" i="19"/>
  <c r="L132" i="1"/>
  <c r="M364" i="19" s="1"/>
  <c r="C364" i="19"/>
  <c r="B364" i="19"/>
  <c r="A364" i="19"/>
  <c r="H132" i="1"/>
  <c r="M363" i="19" s="1"/>
  <c r="C363" i="19"/>
  <c r="B363" i="19"/>
  <c r="A363" i="19"/>
  <c r="D132" i="1"/>
  <c r="M362" i="19" s="1"/>
  <c r="C362" i="19"/>
  <c r="B362" i="19"/>
  <c r="A362" i="19"/>
  <c r="Q129" i="1"/>
  <c r="M361" i="19" s="1"/>
  <c r="C361" i="19"/>
  <c r="B361" i="19"/>
  <c r="A361" i="19"/>
  <c r="M129" i="1"/>
  <c r="M360" i="19" s="1"/>
  <c r="C360" i="19"/>
  <c r="B360" i="19"/>
  <c r="A360" i="19"/>
  <c r="I129" i="1"/>
  <c r="M359" i="19" s="1"/>
  <c r="C359" i="19"/>
  <c r="B359" i="19"/>
  <c r="A359" i="19"/>
  <c r="E129" i="1"/>
  <c r="M358" i="19" s="1"/>
  <c r="C358" i="19"/>
  <c r="B358" i="19"/>
  <c r="A358" i="19"/>
  <c r="Q128" i="1"/>
  <c r="M357" i="19" s="1"/>
  <c r="C357" i="19"/>
  <c r="B357" i="19"/>
  <c r="A357" i="19"/>
  <c r="M128" i="1"/>
  <c r="M356" i="19" s="1"/>
  <c r="C356" i="19"/>
  <c r="B356" i="19"/>
  <c r="A356" i="19"/>
  <c r="I128" i="1"/>
  <c r="M355" i="19" s="1"/>
  <c r="C355" i="19"/>
  <c r="B355" i="19"/>
  <c r="A355" i="19"/>
  <c r="E128" i="1"/>
  <c r="M354" i="19" s="1"/>
  <c r="C354" i="19"/>
  <c r="B354" i="19"/>
  <c r="A354" i="19"/>
  <c r="Q127" i="1"/>
  <c r="M353" i="19" s="1"/>
  <c r="C353" i="19"/>
  <c r="B353" i="19"/>
  <c r="A353" i="19"/>
  <c r="M127" i="1"/>
  <c r="M352" i="19" s="1"/>
  <c r="C352" i="19"/>
  <c r="B352" i="19"/>
  <c r="A352" i="19"/>
  <c r="I127" i="1"/>
  <c r="M351" i="19"/>
  <c r="C351" i="19"/>
  <c r="B351" i="19"/>
  <c r="A351" i="19"/>
  <c r="E127" i="1"/>
  <c r="M350" i="19" s="1"/>
  <c r="C350" i="19"/>
  <c r="B350" i="19"/>
  <c r="A350" i="19"/>
  <c r="P129" i="1"/>
  <c r="M349" i="19" s="1"/>
  <c r="C349" i="19"/>
  <c r="B349" i="19"/>
  <c r="A349" i="19"/>
  <c r="L129" i="1"/>
  <c r="M348" i="19" s="1"/>
  <c r="C348" i="19"/>
  <c r="B348" i="19"/>
  <c r="A348" i="19"/>
  <c r="H129" i="1"/>
  <c r="M347" i="19"/>
  <c r="C347" i="19"/>
  <c r="B347" i="19"/>
  <c r="A347" i="19"/>
  <c r="D129" i="1"/>
  <c r="M346" i="19" s="1"/>
  <c r="C346" i="19"/>
  <c r="B346" i="19"/>
  <c r="A346" i="19"/>
  <c r="P128" i="1"/>
  <c r="M345" i="19" s="1"/>
  <c r="C345" i="19"/>
  <c r="B345" i="19"/>
  <c r="A345" i="19"/>
  <c r="L128" i="1"/>
  <c r="M344" i="19" s="1"/>
  <c r="C344" i="19"/>
  <c r="B344" i="19"/>
  <c r="A344" i="19"/>
  <c r="H128" i="1"/>
  <c r="M343" i="19" s="1"/>
  <c r="C343" i="19"/>
  <c r="B343" i="19"/>
  <c r="A343" i="19"/>
  <c r="D128" i="1"/>
  <c r="M342" i="19" s="1"/>
  <c r="C342" i="19"/>
  <c r="B342" i="19"/>
  <c r="A342" i="19"/>
  <c r="P127" i="1"/>
  <c r="M341" i="19" s="1"/>
  <c r="C341" i="19"/>
  <c r="B341" i="19"/>
  <c r="A341" i="19"/>
  <c r="L127" i="1"/>
  <c r="M340" i="19" s="1"/>
  <c r="C340" i="19"/>
  <c r="B340" i="19"/>
  <c r="A340" i="19"/>
  <c r="H127" i="1"/>
  <c r="M339" i="19" s="1"/>
  <c r="C339" i="19"/>
  <c r="B339" i="19"/>
  <c r="A339" i="19"/>
  <c r="D127" i="1"/>
  <c r="M338" i="19" s="1"/>
  <c r="C338" i="19"/>
  <c r="B338" i="19"/>
  <c r="A338" i="19"/>
  <c r="Q117" i="1"/>
  <c r="M337" i="19" s="1"/>
  <c r="C337" i="19"/>
  <c r="B337" i="19"/>
  <c r="A337" i="19"/>
  <c r="M117" i="1"/>
  <c r="M336" i="19" s="1"/>
  <c r="C336" i="19"/>
  <c r="B336" i="19"/>
  <c r="A336" i="19"/>
  <c r="I117" i="1"/>
  <c r="M335" i="19" s="1"/>
  <c r="C335" i="19"/>
  <c r="B335" i="19"/>
  <c r="A335" i="19"/>
  <c r="E117" i="1"/>
  <c r="M334" i="19" s="1"/>
  <c r="C334" i="19"/>
  <c r="B334" i="19"/>
  <c r="A334" i="19"/>
  <c r="Q116" i="1"/>
  <c r="M333" i="19" s="1"/>
  <c r="C333" i="19"/>
  <c r="B333" i="19"/>
  <c r="A333" i="19"/>
  <c r="M116" i="1"/>
  <c r="M332" i="19" s="1"/>
  <c r="C332" i="19"/>
  <c r="B332" i="19"/>
  <c r="A332" i="19"/>
  <c r="I116" i="1"/>
  <c r="M331" i="19" s="1"/>
  <c r="C331" i="19"/>
  <c r="B331" i="19"/>
  <c r="A331" i="19"/>
  <c r="E116" i="1"/>
  <c r="M330" i="19" s="1"/>
  <c r="C330" i="19"/>
  <c r="B330" i="19"/>
  <c r="A330" i="19"/>
  <c r="Q115" i="1"/>
  <c r="M329" i="19" s="1"/>
  <c r="C329" i="19"/>
  <c r="B329" i="19"/>
  <c r="A329" i="19"/>
  <c r="M115" i="1"/>
  <c r="M328" i="19" s="1"/>
  <c r="C328" i="19"/>
  <c r="B328" i="19"/>
  <c r="A328" i="19"/>
  <c r="I115" i="1"/>
  <c r="M327" i="19" s="1"/>
  <c r="C327" i="19"/>
  <c r="B327" i="19"/>
  <c r="A327" i="19"/>
  <c r="E115" i="1"/>
  <c r="M326" i="19" s="1"/>
  <c r="C326" i="19"/>
  <c r="B326" i="19"/>
  <c r="A326" i="19"/>
  <c r="P117" i="1"/>
  <c r="M325" i="19" s="1"/>
  <c r="C325" i="19"/>
  <c r="B325" i="19"/>
  <c r="A325" i="19"/>
  <c r="L117" i="1"/>
  <c r="M324" i="19" s="1"/>
  <c r="C324" i="19"/>
  <c r="B324" i="19"/>
  <c r="A324" i="19"/>
  <c r="H117" i="1"/>
  <c r="M323" i="19" s="1"/>
  <c r="C323" i="19"/>
  <c r="B323" i="19"/>
  <c r="A323" i="19"/>
  <c r="D117" i="1"/>
  <c r="M322" i="19" s="1"/>
  <c r="C322" i="19"/>
  <c r="B322" i="19"/>
  <c r="A322" i="19"/>
  <c r="P116" i="1"/>
  <c r="M321" i="19" s="1"/>
  <c r="C321" i="19"/>
  <c r="B321" i="19"/>
  <c r="A321" i="19"/>
  <c r="L116" i="1"/>
  <c r="M320" i="19" s="1"/>
  <c r="C320" i="19"/>
  <c r="B320" i="19"/>
  <c r="A320" i="19"/>
  <c r="H116" i="1"/>
  <c r="M319" i="19"/>
  <c r="C319" i="19"/>
  <c r="B319" i="19"/>
  <c r="A319" i="19"/>
  <c r="D116" i="1"/>
  <c r="M318" i="19" s="1"/>
  <c r="C318" i="19"/>
  <c r="B318" i="19"/>
  <c r="A318" i="19"/>
  <c r="P115" i="1"/>
  <c r="M317" i="19" s="1"/>
  <c r="C317" i="19"/>
  <c r="B317" i="19"/>
  <c r="A317" i="19"/>
  <c r="L115" i="1"/>
  <c r="M316" i="19" s="1"/>
  <c r="C316" i="19"/>
  <c r="B316" i="19"/>
  <c r="A316" i="19"/>
  <c r="H115" i="1"/>
  <c r="M315" i="19"/>
  <c r="C315" i="19"/>
  <c r="B315" i="19"/>
  <c r="A315" i="19"/>
  <c r="D115" i="1"/>
  <c r="M314" i="19" s="1"/>
  <c r="C314" i="19"/>
  <c r="B314" i="19"/>
  <c r="A314" i="19"/>
  <c r="Q109" i="1"/>
  <c r="M313" i="19" s="1"/>
  <c r="C313" i="19"/>
  <c r="B313" i="19"/>
  <c r="A313" i="19"/>
  <c r="M109" i="1"/>
  <c r="M312" i="19" s="1"/>
  <c r="C312" i="19"/>
  <c r="B312" i="19"/>
  <c r="A312" i="19"/>
  <c r="I109" i="1"/>
  <c r="M311" i="19" s="1"/>
  <c r="C311" i="19"/>
  <c r="B311" i="19"/>
  <c r="A311" i="19"/>
  <c r="E109" i="1"/>
  <c r="M310" i="19" s="1"/>
  <c r="C310" i="19"/>
  <c r="B310" i="19"/>
  <c r="A310" i="19"/>
  <c r="Q108" i="1"/>
  <c r="M309" i="19" s="1"/>
  <c r="C309" i="19"/>
  <c r="B309" i="19"/>
  <c r="A309" i="19"/>
  <c r="M108" i="1"/>
  <c r="M308" i="19" s="1"/>
  <c r="C308" i="19"/>
  <c r="B308" i="19"/>
  <c r="A308" i="19"/>
  <c r="I108" i="1"/>
  <c r="M307" i="19" s="1"/>
  <c r="C307" i="19"/>
  <c r="B307" i="19"/>
  <c r="A307" i="19"/>
  <c r="E108" i="1"/>
  <c r="M306" i="19" s="1"/>
  <c r="C306" i="19"/>
  <c r="B306" i="19"/>
  <c r="A306" i="19"/>
  <c r="Q107" i="1"/>
  <c r="M305" i="19" s="1"/>
  <c r="C305" i="19"/>
  <c r="B305" i="19"/>
  <c r="A305" i="19"/>
  <c r="M107" i="1"/>
  <c r="M304" i="19" s="1"/>
  <c r="C304" i="19"/>
  <c r="B304" i="19"/>
  <c r="A304" i="19"/>
  <c r="I107" i="1"/>
  <c r="M303" i="19" s="1"/>
  <c r="C303" i="19"/>
  <c r="B303" i="19"/>
  <c r="A303" i="19"/>
  <c r="E107" i="1"/>
  <c r="M302" i="19" s="1"/>
  <c r="C302" i="19"/>
  <c r="B302" i="19"/>
  <c r="A302" i="19"/>
  <c r="P109" i="1"/>
  <c r="M301" i="19" s="1"/>
  <c r="C301" i="19"/>
  <c r="B301" i="19"/>
  <c r="A301" i="19"/>
  <c r="L109" i="1"/>
  <c r="M300" i="19" s="1"/>
  <c r="C300" i="19"/>
  <c r="B300" i="19"/>
  <c r="A300" i="19"/>
  <c r="H109" i="1"/>
  <c r="M299" i="19" s="1"/>
  <c r="C299" i="19"/>
  <c r="B299" i="19"/>
  <c r="A299" i="19"/>
  <c r="D109" i="1"/>
  <c r="M298" i="19" s="1"/>
  <c r="C298" i="19"/>
  <c r="B298" i="19"/>
  <c r="A298" i="19"/>
  <c r="P108" i="1"/>
  <c r="M297" i="19" s="1"/>
  <c r="C297" i="19"/>
  <c r="B297" i="19"/>
  <c r="A297" i="19"/>
  <c r="L108" i="1"/>
  <c r="M296" i="19" s="1"/>
  <c r="C296" i="19"/>
  <c r="B296" i="19"/>
  <c r="A296" i="19"/>
  <c r="H108" i="1"/>
  <c r="M295" i="19" s="1"/>
  <c r="C295" i="19"/>
  <c r="B295" i="19"/>
  <c r="A295" i="19"/>
  <c r="D108" i="1"/>
  <c r="M294" i="19" s="1"/>
  <c r="C294" i="19"/>
  <c r="B294" i="19"/>
  <c r="A294" i="19"/>
  <c r="P107" i="1"/>
  <c r="M293" i="19" s="1"/>
  <c r="C293" i="19"/>
  <c r="B293" i="19"/>
  <c r="A293" i="19"/>
  <c r="L107" i="1"/>
  <c r="M292" i="19" s="1"/>
  <c r="C292" i="19"/>
  <c r="B292" i="19"/>
  <c r="A292" i="19"/>
  <c r="H107" i="1"/>
  <c r="M291" i="19" s="1"/>
  <c r="C291" i="19"/>
  <c r="B291" i="19"/>
  <c r="A291" i="19"/>
  <c r="D107" i="1"/>
  <c r="M290" i="19" s="1"/>
  <c r="C290" i="19"/>
  <c r="B290" i="19"/>
  <c r="A290" i="19"/>
  <c r="Q97" i="1"/>
  <c r="M289" i="19" s="1"/>
  <c r="C289" i="19"/>
  <c r="B289" i="19"/>
  <c r="A289" i="19"/>
  <c r="M97" i="1"/>
  <c r="M288" i="19" s="1"/>
  <c r="C288" i="19"/>
  <c r="B288" i="19"/>
  <c r="A288" i="19"/>
  <c r="I97" i="1"/>
  <c r="M287" i="19"/>
  <c r="C287" i="19"/>
  <c r="B287" i="19"/>
  <c r="A287" i="19"/>
  <c r="E97" i="1"/>
  <c r="M286" i="19" s="1"/>
  <c r="C286" i="19"/>
  <c r="B286" i="19"/>
  <c r="A286" i="19"/>
  <c r="Q96" i="1"/>
  <c r="M285" i="19" s="1"/>
  <c r="C285" i="19"/>
  <c r="B285" i="19"/>
  <c r="A285" i="19"/>
  <c r="M96" i="1"/>
  <c r="M284" i="19" s="1"/>
  <c r="C284" i="19"/>
  <c r="B284" i="19"/>
  <c r="A284" i="19"/>
  <c r="I96" i="1"/>
  <c r="M283" i="19" s="1"/>
  <c r="C283" i="19"/>
  <c r="B283" i="19"/>
  <c r="A283" i="19"/>
  <c r="E96" i="1"/>
  <c r="M282" i="19" s="1"/>
  <c r="C282" i="19"/>
  <c r="B282" i="19"/>
  <c r="A282" i="19"/>
  <c r="Q95" i="1"/>
  <c r="M281" i="19" s="1"/>
  <c r="C281" i="19"/>
  <c r="B281" i="19"/>
  <c r="A281" i="19"/>
  <c r="M95" i="1"/>
  <c r="M280" i="19" s="1"/>
  <c r="C280" i="19"/>
  <c r="B280" i="19"/>
  <c r="A280" i="19"/>
  <c r="I95" i="1"/>
  <c r="M279" i="19"/>
  <c r="C279" i="19"/>
  <c r="B279" i="19"/>
  <c r="A279" i="19"/>
  <c r="E95" i="1"/>
  <c r="M278" i="19" s="1"/>
  <c r="C278" i="19"/>
  <c r="B278" i="19"/>
  <c r="A278" i="19"/>
  <c r="Q94" i="1"/>
  <c r="M277" i="19" s="1"/>
  <c r="C277" i="19"/>
  <c r="B277" i="19"/>
  <c r="A277" i="19"/>
  <c r="M94" i="1"/>
  <c r="M276" i="19" s="1"/>
  <c r="C276" i="19"/>
  <c r="B276" i="19"/>
  <c r="A276" i="19"/>
  <c r="I94" i="1"/>
  <c r="M275" i="19" s="1"/>
  <c r="C275" i="19"/>
  <c r="B275" i="19"/>
  <c r="A275" i="19"/>
  <c r="E94" i="1"/>
  <c r="M274" i="19" s="1"/>
  <c r="C274" i="19"/>
  <c r="B274" i="19"/>
  <c r="A274" i="19"/>
  <c r="P97" i="1"/>
  <c r="M273" i="19" s="1"/>
  <c r="C273" i="19"/>
  <c r="B273" i="19"/>
  <c r="A273" i="19"/>
  <c r="L97" i="1"/>
  <c r="M272" i="19" s="1"/>
  <c r="C272" i="19"/>
  <c r="B272" i="19"/>
  <c r="A272" i="19"/>
  <c r="H97" i="1"/>
  <c r="M271" i="19" s="1"/>
  <c r="C271" i="19"/>
  <c r="B271" i="19"/>
  <c r="A271" i="19"/>
  <c r="D97" i="1"/>
  <c r="M270" i="19" s="1"/>
  <c r="C270" i="19"/>
  <c r="B270" i="19"/>
  <c r="A270" i="19"/>
  <c r="P96" i="1"/>
  <c r="M269" i="19" s="1"/>
  <c r="C269" i="19"/>
  <c r="B269" i="19"/>
  <c r="A269" i="19"/>
  <c r="L96" i="1"/>
  <c r="M268" i="19" s="1"/>
  <c r="C268" i="19"/>
  <c r="B268" i="19"/>
  <c r="A268" i="19"/>
  <c r="H96" i="1"/>
  <c r="M267" i="19" s="1"/>
  <c r="C267" i="19"/>
  <c r="B267" i="19"/>
  <c r="A267" i="19"/>
  <c r="D96" i="1"/>
  <c r="M266" i="19" s="1"/>
  <c r="C266" i="19"/>
  <c r="B266" i="19"/>
  <c r="A266" i="19"/>
  <c r="P95" i="1"/>
  <c r="M265" i="19" s="1"/>
  <c r="C265" i="19"/>
  <c r="B265" i="19"/>
  <c r="A265" i="19"/>
  <c r="L95" i="1"/>
  <c r="M264" i="19" s="1"/>
  <c r="C264" i="19"/>
  <c r="B264" i="19"/>
  <c r="A264" i="19"/>
  <c r="H95" i="1"/>
  <c r="M263" i="19" s="1"/>
  <c r="C263" i="19"/>
  <c r="B263" i="19"/>
  <c r="A263" i="19"/>
  <c r="D95" i="1"/>
  <c r="M262" i="19" s="1"/>
  <c r="C262" i="19"/>
  <c r="B262" i="19"/>
  <c r="A262" i="19"/>
  <c r="P94" i="1"/>
  <c r="M261" i="19" s="1"/>
  <c r="C261" i="19"/>
  <c r="B261" i="19"/>
  <c r="A261" i="19"/>
  <c r="L94" i="1"/>
  <c r="M260" i="19" s="1"/>
  <c r="C260" i="19"/>
  <c r="B260" i="19"/>
  <c r="A260" i="19"/>
  <c r="H94" i="1"/>
  <c r="M259" i="19"/>
  <c r="C259" i="19"/>
  <c r="B259" i="19"/>
  <c r="A259" i="19"/>
  <c r="D94" i="1"/>
  <c r="M258" i="19" s="1"/>
  <c r="C258" i="19"/>
  <c r="B258" i="19"/>
  <c r="A258" i="19"/>
  <c r="Q86" i="1"/>
  <c r="M257" i="19" s="1"/>
  <c r="C257" i="19"/>
  <c r="B257" i="19"/>
  <c r="A257" i="19"/>
  <c r="M86" i="1"/>
  <c r="M256" i="19" s="1"/>
  <c r="C256" i="19"/>
  <c r="B256" i="19"/>
  <c r="A256" i="19"/>
  <c r="I86" i="1"/>
  <c r="M255" i="19" s="1"/>
  <c r="C255" i="19"/>
  <c r="B255" i="19"/>
  <c r="A255" i="19"/>
  <c r="E86" i="1"/>
  <c r="M254" i="19" s="1"/>
  <c r="C254" i="19"/>
  <c r="B254" i="19"/>
  <c r="A254" i="19"/>
  <c r="Q85" i="1"/>
  <c r="M253" i="19"/>
  <c r="C253" i="19"/>
  <c r="B253" i="19"/>
  <c r="A253" i="19"/>
  <c r="M85" i="1"/>
  <c r="M252" i="19" s="1"/>
  <c r="C252" i="19"/>
  <c r="B252" i="19"/>
  <c r="A252" i="19"/>
  <c r="I85" i="1"/>
  <c r="M251" i="19" s="1"/>
  <c r="C251" i="19"/>
  <c r="B251" i="19"/>
  <c r="A251" i="19"/>
  <c r="E85" i="1"/>
  <c r="M250" i="19" s="1"/>
  <c r="C250" i="19"/>
  <c r="B250" i="19"/>
  <c r="A250" i="19"/>
  <c r="Q84" i="1"/>
  <c r="M249" i="19" s="1"/>
  <c r="C249" i="19"/>
  <c r="B249" i="19"/>
  <c r="A249" i="19"/>
  <c r="M84" i="1"/>
  <c r="M248" i="19" s="1"/>
  <c r="C248" i="19"/>
  <c r="B248" i="19"/>
  <c r="A248" i="19"/>
  <c r="I84" i="1"/>
  <c r="M247" i="19" s="1"/>
  <c r="C247" i="19"/>
  <c r="B247" i="19"/>
  <c r="A247" i="19"/>
  <c r="E84" i="1"/>
  <c r="M246" i="19" s="1"/>
  <c r="C246" i="19"/>
  <c r="B246" i="19"/>
  <c r="A246" i="19"/>
  <c r="Q83" i="1"/>
  <c r="M245" i="19" s="1"/>
  <c r="C245" i="19"/>
  <c r="B245" i="19"/>
  <c r="A245" i="19"/>
  <c r="M83" i="1"/>
  <c r="M244" i="19" s="1"/>
  <c r="C244" i="19"/>
  <c r="B244" i="19"/>
  <c r="A244" i="19"/>
  <c r="I83" i="1"/>
  <c r="M243" i="19" s="1"/>
  <c r="C243" i="19"/>
  <c r="B243" i="19"/>
  <c r="A243" i="19"/>
  <c r="E83" i="1"/>
  <c r="M242" i="19" s="1"/>
  <c r="C242" i="19"/>
  <c r="B242" i="19"/>
  <c r="A242" i="19"/>
  <c r="P86" i="1"/>
  <c r="M241" i="19" s="1"/>
  <c r="C241" i="19"/>
  <c r="B241" i="19"/>
  <c r="A241" i="19"/>
  <c r="L86" i="1"/>
  <c r="M240" i="19" s="1"/>
  <c r="C240" i="19"/>
  <c r="B240" i="19"/>
  <c r="A240" i="19"/>
  <c r="H86" i="1"/>
  <c r="M239" i="19" s="1"/>
  <c r="C239" i="19"/>
  <c r="B239" i="19"/>
  <c r="A239" i="19"/>
  <c r="D86" i="1"/>
  <c r="M238" i="19" s="1"/>
  <c r="C238" i="19"/>
  <c r="B238" i="19"/>
  <c r="A238" i="19"/>
  <c r="P85" i="1"/>
  <c r="M237" i="19" s="1"/>
  <c r="C237" i="19"/>
  <c r="B237" i="19"/>
  <c r="A237" i="19"/>
  <c r="L85" i="1"/>
  <c r="M236" i="19" s="1"/>
  <c r="C236" i="19"/>
  <c r="B236" i="19"/>
  <c r="A236" i="19"/>
  <c r="H85" i="1"/>
  <c r="M235" i="19" s="1"/>
  <c r="C235" i="19"/>
  <c r="B235" i="19"/>
  <c r="A235" i="19"/>
  <c r="D85" i="1"/>
  <c r="M234" i="19" s="1"/>
  <c r="C234" i="19"/>
  <c r="B234" i="19"/>
  <c r="A234" i="19"/>
  <c r="P84" i="1"/>
  <c r="M233" i="19" s="1"/>
  <c r="C233" i="19"/>
  <c r="B233" i="19"/>
  <c r="A233" i="19"/>
  <c r="L84" i="1"/>
  <c r="M232" i="19" s="1"/>
  <c r="C232" i="19"/>
  <c r="B232" i="19"/>
  <c r="A232" i="19"/>
  <c r="H84" i="1"/>
  <c r="M231" i="19" s="1"/>
  <c r="C231" i="19"/>
  <c r="B231" i="19"/>
  <c r="A231" i="19"/>
  <c r="D84" i="1"/>
  <c r="M230" i="19" s="1"/>
  <c r="C230" i="19"/>
  <c r="B230" i="19"/>
  <c r="A230" i="19"/>
  <c r="P83" i="1"/>
  <c r="M229" i="19" s="1"/>
  <c r="C229" i="19"/>
  <c r="B229" i="19"/>
  <c r="A229" i="19"/>
  <c r="L83" i="1"/>
  <c r="M228" i="19" s="1"/>
  <c r="C228" i="19"/>
  <c r="B228" i="19"/>
  <c r="A228" i="19"/>
  <c r="H83" i="1"/>
  <c r="M227" i="19" s="1"/>
  <c r="C227" i="19"/>
  <c r="B227" i="19"/>
  <c r="A227" i="19"/>
  <c r="D83" i="1"/>
  <c r="M226" i="19" s="1"/>
  <c r="C226" i="19"/>
  <c r="B226" i="19"/>
  <c r="A226" i="19"/>
  <c r="Q79" i="1"/>
  <c r="M225" i="19"/>
  <c r="C225" i="19"/>
  <c r="B225" i="19"/>
  <c r="A225" i="19"/>
  <c r="M79" i="1"/>
  <c r="M224" i="19" s="1"/>
  <c r="C224" i="19"/>
  <c r="B224" i="19"/>
  <c r="A224" i="19"/>
  <c r="I79" i="1"/>
  <c r="M223" i="19" s="1"/>
  <c r="C223" i="19"/>
  <c r="B223" i="19"/>
  <c r="A223" i="19"/>
  <c r="E79" i="1"/>
  <c r="M222" i="19" s="1"/>
  <c r="C222" i="19"/>
  <c r="B222" i="19"/>
  <c r="A222" i="19"/>
  <c r="P79" i="1"/>
  <c r="M221" i="19" s="1"/>
  <c r="C221" i="19"/>
  <c r="B221" i="19"/>
  <c r="A221" i="19"/>
  <c r="L79" i="1"/>
  <c r="M220" i="19" s="1"/>
  <c r="C220" i="19"/>
  <c r="B220" i="19"/>
  <c r="A220" i="19"/>
  <c r="H79" i="1"/>
  <c r="M219" i="19" s="1"/>
  <c r="C219" i="19"/>
  <c r="B219" i="19"/>
  <c r="A219" i="19"/>
  <c r="D79" i="1"/>
  <c r="M218" i="19" s="1"/>
  <c r="C218" i="19"/>
  <c r="B218" i="19"/>
  <c r="A218" i="19"/>
  <c r="Q76" i="1"/>
  <c r="M217" i="19" s="1"/>
  <c r="C217" i="19"/>
  <c r="B217" i="19"/>
  <c r="A217" i="19"/>
  <c r="M76" i="1"/>
  <c r="M216" i="19" s="1"/>
  <c r="C216" i="19"/>
  <c r="B216" i="19"/>
  <c r="A216" i="19"/>
  <c r="I76" i="1"/>
  <c r="M215" i="19" s="1"/>
  <c r="C215" i="19"/>
  <c r="B215" i="19"/>
  <c r="A215" i="19"/>
  <c r="E76" i="1"/>
  <c r="M214" i="19" s="1"/>
  <c r="C214" i="19"/>
  <c r="B214" i="19"/>
  <c r="A214" i="19"/>
  <c r="Q75" i="1"/>
  <c r="M213" i="19" s="1"/>
  <c r="C213" i="19"/>
  <c r="B213" i="19"/>
  <c r="A213" i="19"/>
  <c r="M75" i="1"/>
  <c r="M212" i="19" s="1"/>
  <c r="C212" i="19"/>
  <c r="B212" i="19"/>
  <c r="A212" i="19"/>
  <c r="I75" i="1"/>
  <c r="M211" i="19"/>
  <c r="C211" i="19"/>
  <c r="B211" i="19"/>
  <c r="A211" i="19"/>
  <c r="E75" i="1"/>
  <c r="M210" i="19" s="1"/>
  <c r="C210" i="19"/>
  <c r="B210" i="19"/>
  <c r="A210" i="19"/>
  <c r="Q74" i="1"/>
  <c r="M209" i="19" s="1"/>
  <c r="C209" i="19"/>
  <c r="B209" i="19"/>
  <c r="A209" i="19"/>
  <c r="M74" i="1"/>
  <c r="M208" i="19" s="1"/>
  <c r="C208" i="19"/>
  <c r="B208" i="19"/>
  <c r="A208" i="19"/>
  <c r="I74" i="1"/>
  <c r="M207" i="19" s="1"/>
  <c r="C207" i="19"/>
  <c r="B207" i="19"/>
  <c r="A207" i="19"/>
  <c r="E74" i="1"/>
  <c r="M206" i="19" s="1"/>
  <c r="C206" i="19"/>
  <c r="B206" i="19"/>
  <c r="A206" i="19"/>
  <c r="Q73" i="1"/>
  <c r="M205" i="19" s="1"/>
  <c r="C205" i="19"/>
  <c r="B205" i="19"/>
  <c r="A205" i="19"/>
  <c r="M73" i="1"/>
  <c r="M204" i="19" s="1"/>
  <c r="C204" i="19"/>
  <c r="B204" i="19"/>
  <c r="A204" i="19"/>
  <c r="I73" i="1"/>
  <c r="M203" i="19" s="1"/>
  <c r="C203" i="19"/>
  <c r="B203" i="19"/>
  <c r="A203" i="19"/>
  <c r="E73" i="1"/>
  <c r="M202" i="19" s="1"/>
  <c r="C202" i="19"/>
  <c r="B202" i="19"/>
  <c r="A202" i="19"/>
  <c r="P76" i="1"/>
  <c r="M201" i="19" s="1"/>
  <c r="C201" i="19"/>
  <c r="B201" i="19"/>
  <c r="A201" i="19"/>
  <c r="L76" i="1"/>
  <c r="M200" i="19" s="1"/>
  <c r="C200" i="19"/>
  <c r="B200" i="19"/>
  <c r="A200" i="19"/>
  <c r="H76" i="1"/>
  <c r="M199" i="19" s="1"/>
  <c r="C199" i="19"/>
  <c r="B199" i="19"/>
  <c r="A199" i="19"/>
  <c r="D76" i="1"/>
  <c r="M198" i="19" s="1"/>
  <c r="C198" i="19"/>
  <c r="B198" i="19"/>
  <c r="A198" i="19"/>
  <c r="P75" i="1"/>
  <c r="M197" i="19" s="1"/>
  <c r="C197" i="19"/>
  <c r="B197" i="19"/>
  <c r="A197" i="19"/>
  <c r="L75" i="1"/>
  <c r="M196" i="19" s="1"/>
  <c r="C196" i="19"/>
  <c r="B196" i="19"/>
  <c r="A196" i="19"/>
  <c r="H75" i="1"/>
  <c r="M195" i="19" s="1"/>
  <c r="C195" i="19"/>
  <c r="B195" i="19"/>
  <c r="A195" i="19"/>
  <c r="D75" i="1"/>
  <c r="M194" i="19" s="1"/>
  <c r="C194" i="19"/>
  <c r="B194" i="19"/>
  <c r="A194" i="19"/>
  <c r="P74" i="1"/>
  <c r="M193" i="19" s="1"/>
  <c r="C193" i="19"/>
  <c r="B193" i="19"/>
  <c r="A193" i="19"/>
  <c r="L74" i="1"/>
  <c r="M192" i="19" s="1"/>
  <c r="C192" i="19"/>
  <c r="B192" i="19"/>
  <c r="A192" i="19"/>
  <c r="H74" i="1"/>
  <c r="M191" i="19"/>
  <c r="C191" i="19"/>
  <c r="B191" i="19"/>
  <c r="A191" i="19"/>
  <c r="D74" i="1"/>
  <c r="M190" i="19" s="1"/>
  <c r="C190" i="19"/>
  <c r="B190" i="19"/>
  <c r="A190" i="19"/>
  <c r="P73" i="1"/>
  <c r="M189" i="19" s="1"/>
  <c r="C189" i="19"/>
  <c r="B189" i="19"/>
  <c r="A189" i="19"/>
  <c r="L73" i="1"/>
  <c r="M188" i="19" s="1"/>
  <c r="C188" i="19"/>
  <c r="B188" i="19"/>
  <c r="A188" i="19"/>
  <c r="H73" i="1"/>
  <c r="M187" i="19" s="1"/>
  <c r="C187" i="19"/>
  <c r="B187" i="19"/>
  <c r="A187" i="19"/>
  <c r="D73" i="1"/>
  <c r="M186" i="19" s="1"/>
  <c r="C186" i="19"/>
  <c r="B186" i="19"/>
  <c r="A186" i="19"/>
  <c r="Q70" i="1"/>
  <c r="M185" i="19" s="1"/>
  <c r="C185" i="19"/>
  <c r="B185" i="19"/>
  <c r="A185" i="19"/>
  <c r="M70" i="1"/>
  <c r="M184" i="19" s="1"/>
  <c r="C184" i="19"/>
  <c r="B184" i="19"/>
  <c r="A184" i="19"/>
  <c r="I70" i="1"/>
  <c r="M183" i="19" s="1"/>
  <c r="C183" i="19"/>
  <c r="B183" i="19"/>
  <c r="A183" i="19"/>
  <c r="E70" i="1"/>
  <c r="M182" i="19" s="1"/>
  <c r="C182" i="19"/>
  <c r="B182" i="19"/>
  <c r="A182" i="19"/>
  <c r="Q69" i="1"/>
  <c r="M181" i="19" s="1"/>
  <c r="C181" i="19"/>
  <c r="B181" i="19"/>
  <c r="A181" i="19"/>
  <c r="M69" i="1"/>
  <c r="M180" i="19" s="1"/>
  <c r="C180" i="19"/>
  <c r="B180" i="19"/>
  <c r="A180" i="19"/>
  <c r="I69" i="1"/>
  <c r="M179" i="19" s="1"/>
  <c r="C179" i="19"/>
  <c r="B179" i="19"/>
  <c r="A179" i="19"/>
  <c r="E69" i="1"/>
  <c r="M178" i="19" s="1"/>
  <c r="C178" i="19"/>
  <c r="B178" i="19"/>
  <c r="A178" i="19"/>
  <c r="Q68" i="1"/>
  <c r="M177" i="19" s="1"/>
  <c r="C177" i="19"/>
  <c r="B177" i="19"/>
  <c r="A177" i="19"/>
  <c r="M68" i="1"/>
  <c r="M176" i="19" s="1"/>
  <c r="C176" i="19"/>
  <c r="B176" i="19"/>
  <c r="A176" i="19"/>
  <c r="I68" i="1"/>
  <c r="M175" i="19" s="1"/>
  <c r="C175" i="19"/>
  <c r="B175" i="19"/>
  <c r="A175" i="19"/>
  <c r="E68" i="1"/>
  <c r="M174" i="19" s="1"/>
  <c r="C174" i="19"/>
  <c r="B174" i="19"/>
  <c r="A174" i="19"/>
  <c r="Q67" i="1"/>
  <c r="M173" i="19" s="1"/>
  <c r="C173" i="19"/>
  <c r="B173" i="19"/>
  <c r="A173" i="19"/>
  <c r="M67" i="1"/>
  <c r="M172" i="19" s="1"/>
  <c r="C172" i="19"/>
  <c r="B172" i="19"/>
  <c r="A172" i="19"/>
  <c r="I67" i="1"/>
  <c r="M171" i="19" s="1"/>
  <c r="C171" i="19"/>
  <c r="B171" i="19"/>
  <c r="A171" i="19"/>
  <c r="E67" i="1"/>
  <c r="M170" i="19" s="1"/>
  <c r="C170" i="19"/>
  <c r="B170" i="19"/>
  <c r="A170" i="19"/>
  <c r="P70" i="1"/>
  <c r="M169" i="19" s="1"/>
  <c r="C169" i="19"/>
  <c r="B169" i="19"/>
  <c r="A169" i="19"/>
  <c r="L70" i="1"/>
  <c r="M168" i="19" s="1"/>
  <c r="C168" i="19"/>
  <c r="B168" i="19"/>
  <c r="A168" i="19"/>
  <c r="H70" i="1"/>
  <c r="M167" i="19" s="1"/>
  <c r="C167" i="19"/>
  <c r="B167" i="19"/>
  <c r="A167" i="19"/>
  <c r="D70" i="1"/>
  <c r="M166" i="19" s="1"/>
  <c r="C166" i="19"/>
  <c r="B166" i="19"/>
  <c r="A166" i="19"/>
  <c r="P69" i="1"/>
  <c r="M165" i="19" s="1"/>
  <c r="C165" i="19"/>
  <c r="B165" i="19"/>
  <c r="A165" i="19"/>
  <c r="L69" i="1"/>
  <c r="M164" i="19" s="1"/>
  <c r="C164" i="19"/>
  <c r="B164" i="19"/>
  <c r="A164" i="19"/>
  <c r="H69" i="1"/>
  <c r="M163" i="19" s="1"/>
  <c r="C163" i="19"/>
  <c r="B163" i="19"/>
  <c r="A163" i="19"/>
  <c r="D69" i="1"/>
  <c r="M162" i="19" s="1"/>
  <c r="C162" i="19"/>
  <c r="B162" i="19"/>
  <c r="A162" i="19"/>
  <c r="P68" i="1"/>
  <c r="M161" i="19" s="1"/>
  <c r="C161" i="19"/>
  <c r="B161" i="19"/>
  <c r="A161" i="19"/>
  <c r="L68" i="1"/>
  <c r="M160" i="19" s="1"/>
  <c r="C160" i="19"/>
  <c r="B160" i="19"/>
  <c r="A160" i="19"/>
  <c r="H68" i="1"/>
  <c r="M159" i="19" s="1"/>
  <c r="C159" i="19"/>
  <c r="B159" i="19"/>
  <c r="A159" i="19"/>
  <c r="D68" i="1"/>
  <c r="M158" i="19" s="1"/>
  <c r="C158" i="19"/>
  <c r="B158" i="19"/>
  <c r="A158" i="19"/>
  <c r="P67" i="1"/>
  <c r="M157" i="19" s="1"/>
  <c r="C157" i="19"/>
  <c r="B157" i="19"/>
  <c r="A157" i="19"/>
  <c r="L67" i="1"/>
  <c r="M156" i="19" s="1"/>
  <c r="C156" i="19"/>
  <c r="B156" i="19"/>
  <c r="A156" i="19"/>
  <c r="H67" i="1"/>
  <c r="M155" i="19" s="1"/>
  <c r="C155" i="19"/>
  <c r="B155" i="19"/>
  <c r="A155" i="19"/>
  <c r="D67" i="1"/>
  <c r="M154" i="19" s="1"/>
  <c r="C154" i="19"/>
  <c r="B154" i="19"/>
  <c r="A154" i="19"/>
  <c r="Q64" i="1"/>
  <c r="M153" i="19" s="1"/>
  <c r="C153" i="19"/>
  <c r="B153" i="19"/>
  <c r="A153" i="19"/>
  <c r="M64" i="1"/>
  <c r="M152" i="19" s="1"/>
  <c r="C152" i="19"/>
  <c r="B152" i="19"/>
  <c r="A152" i="19"/>
  <c r="I64" i="1"/>
  <c r="M151" i="19" s="1"/>
  <c r="C151" i="19"/>
  <c r="B151" i="19"/>
  <c r="A151" i="19"/>
  <c r="E64" i="1"/>
  <c r="M150" i="19" s="1"/>
  <c r="C150" i="19"/>
  <c r="B150" i="19"/>
  <c r="A150" i="19"/>
  <c r="Q63" i="1"/>
  <c r="M149" i="19" s="1"/>
  <c r="C149" i="19"/>
  <c r="B149" i="19"/>
  <c r="A149" i="19"/>
  <c r="M63" i="1"/>
  <c r="M148" i="19" s="1"/>
  <c r="C148" i="19"/>
  <c r="B148" i="19"/>
  <c r="A148" i="19"/>
  <c r="I63" i="1"/>
  <c r="M147" i="19" s="1"/>
  <c r="C147" i="19"/>
  <c r="B147" i="19"/>
  <c r="A147" i="19"/>
  <c r="E63" i="1"/>
  <c r="M146" i="19" s="1"/>
  <c r="C146" i="19"/>
  <c r="B146" i="19"/>
  <c r="A146" i="19"/>
  <c r="Q62" i="1"/>
  <c r="M145" i="19" s="1"/>
  <c r="C145" i="19"/>
  <c r="B145" i="19"/>
  <c r="A145" i="19"/>
  <c r="M62" i="1"/>
  <c r="M144" i="19" s="1"/>
  <c r="C144" i="19"/>
  <c r="B144" i="19"/>
  <c r="A144" i="19"/>
  <c r="I62" i="1"/>
  <c r="M143" i="19" s="1"/>
  <c r="C143" i="19"/>
  <c r="B143" i="19"/>
  <c r="A143" i="19"/>
  <c r="E62" i="1"/>
  <c r="M142" i="19" s="1"/>
  <c r="C142" i="19"/>
  <c r="B142" i="19"/>
  <c r="A142" i="19"/>
  <c r="Q61" i="1"/>
  <c r="M141" i="19" s="1"/>
  <c r="C141" i="19"/>
  <c r="B141" i="19"/>
  <c r="A141" i="19"/>
  <c r="M61" i="1"/>
  <c r="M140" i="19" s="1"/>
  <c r="C140" i="19"/>
  <c r="B140" i="19"/>
  <c r="A140" i="19"/>
  <c r="I61" i="1"/>
  <c r="M139" i="19" s="1"/>
  <c r="C139" i="19"/>
  <c r="B139" i="19"/>
  <c r="A139" i="19"/>
  <c r="E61" i="1"/>
  <c r="M138" i="19" s="1"/>
  <c r="C138" i="19"/>
  <c r="B138" i="19"/>
  <c r="A138" i="19"/>
  <c r="P64" i="1"/>
  <c r="M137" i="19" s="1"/>
  <c r="C137" i="19"/>
  <c r="B137" i="19"/>
  <c r="A137" i="19"/>
  <c r="L64" i="1"/>
  <c r="M136" i="19" s="1"/>
  <c r="C136" i="19"/>
  <c r="B136" i="19"/>
  <c r="A136" i="19"/>
  <c r="H64" i="1"/>
  <c r="M135" i="19" s="1"/>
  <c r="C135" i="19"/>
  <c r="B135" i="19"/>
  <c r="A135" i="19"/>
  <c r="D64" i="1"/>
  <c r="M134" i="19" s="1"/>
  <c r="C134" i="19"/>
  <c r="B134" i="19"/>
  <c r="A134" i="19"/>
  <c r="P63" i="1"/>
  <c r="M133" i="19" s="1"/>
  <c r="C133" i="19"/>
  <c r="B133" i="19"/>
  <c r="A133" i="19"/>
  <c r="L63" i="1"/>
  <c r="M132" i="19" s="1"/>
  <c r="C132" i="19"/>
  <c r="B132" i="19"/>
  <c r="A132" i="19"/>
  <c r="H63" i="1"/>
  <c r="M131" i="19" s="1"/>
  <c r="C131" i="19"/>
  <c r="B131" i="19"/>
  <c r="A131" i="19"/>
  <c r="D63" i="1"/>
  <c r="M130" i="19" s="1"/>
  <c r="C130" i="19"/>
  <c r="B130" i="19"/>
  <c r="A130" i="19"/>
  <c r="P62" i="1"/>
  <c r="M129" i="19"/>
  <c r="C129" i="19"/>
  <c r="B129" i="19"/>
  <c r="A129" i="19"/>
  <c r="L62" i="1"/>
  <c r="M128" i="19" s="1"/>
  <c r="C128" i="19"/>
  <c r="B128" i="19"/>
  <c r="A128" i="19"/>
  <c r="H62" i="1"/>
  <c r="M127" i="19" s="1"/>
  <c r="C127" i="19"/>
  <c r="B127" i="19"/>
  <c r="A127" i="19"/>
  <c r="D62" i="1"/>
  <c r="M126" i="19" s="1"/>
  <c r="C126" i="19"/>
  <c r="B126" i="19"/>
  <c r="A126" i="19"/>
  <c r="P61" i="1"/>
  <c r="M125" i="19" s="1"/>
  <c r="C125" i="19"/>
  <c r="B125" i="19"/>
  <c r="A125" i="19"/>
  <c r="L61" i="1"/>
  <c r="M124" i="19" s="1"/>
  <c r="C124" i="19"/>
  <c r="B124" i="19"/>
  <c r="A124" i="19"/>
  <c r="H61" i="1"/>
  <c r="M123" i="19"/>
  <c r="C123" i="19"/>
  <c r="B123" i="19"/>
  <c r="A123" i="19"/>
  <c r="D61" i="1"/>
  <c r="M122" i="19" s="1"/>
  <c r="C122" i="19"/>
  <c r="B122" i="19"/>
  <c r="A122" i="19"/>
  <c r="P57" i="1"/>
  <c r="M121" i="19" s="1"/>
  <c r="C121" i="19"/>
  <c r="B121" i="19"/>
  <c r="A121" i="19"/>
  <c r="L57" i="1"/>
  <c r="M120" i="19" s="1"/>
  <c r="C120" i="19"/>
  <c r="B120" i="19"/>
  <c r="A120" i="19"/>
  <c r="H57" i="1"/>
  <c r="M119" i="19" s="1"/>
  <c r="C119" i="19"/>
  <c r="B119" i="19"/>
  <c r="A119" i="19"/>
  <c r="D57" i="1"/>
  <c r="M118" i="19" s="1"/>
  <c r="C118" i="19"/>
  <c r="B118" i="19"/>
  <c r="A118" i="19"/>
  <c r="P56" i="1"/>
  <c r="M117" i="19" s="1"/>
  <c r="C117" i="19"/>
  <c r="B117" i="19"/>
  <c r="A117" i="19"/>
  <c r="L56" i="1"/>
  <c r="M116" i="19" s="1"/>
  <c r="C116" i="19"/>
  <c r="B116" i="19"/>
  <c r="A116" i="19"/>
  <c r="H56" i="1"/>
  <c r="M115" i="19"/>
  <c r="C115" i="19"/>
  <c r="B115" i="19"/>
  <c r="A115" i="19"/>
  <c r="D56" i="1"/>
  <c r="M114" i="19" s="1"/>
  <c r="C114" i="19"/>
  <c r="B114" i="19"/>
  <c r="A114" i="19"/>
  <c r="P55" i="1"/>
  <c r="M113" i="19" s="1"/>
  <c r="C113" i="19"/>
  <c r="B113" i="19"/>
  <c r="A113" i="19"/>
  <c r="L55" i="1"/>
  <c r="M112" i="19" s="1"/>
  <c r="C112" i="19"/>
  <c r="B112" i="19"/>
  <c r="A112" i="19"/>
  <c r="H55" i="1"/>
  <c r="M111" i="19" s="1"/>
  <c r="C111" i="19"/>
  <c r="B111" i="19"/>
  <c r="A111" i="19"/>
  <c r="D55" i="1"/>
  <c r="M110" i="19" s="1"/>
  <c r="C110" i="19"/>
  <c r="B110" i="19"/>
  <c r="A110" i="19"/>
  <c r="P54" i="1"/>
  <c r="M109" i="19"/>
  <c r="C109" i="19"/>
  <c r="B109" i="19"/>
  <c r="A109" i="19"/>
  <c r="L54" i="1"/>
  <c r="M108" i="19" s="1"/>
  <c r="C108" i="19"/>
  <c r="B108" i="19"/>
  <c r="A108" i="19"/>
  <c r="H54" i="1"/>
  <c r="M107" i="19" s="1"/>
  <c r="C107" i="19"/>
  <c r="B107" i="19"/>
  <c r="A107" i="19"/>
  <c r="D54" i="1"/>
  <c r="M106" i="19" s="1"/>
  <c r="C106" i="19"/>
  <c r="B106" i="19"/>
  <c r="A106" i="19"/>
  <c r="P50" i="1"/>
  <c r="M105" i="19" s="1"/>
  <c r="C105" i="19"/>
  <c r="B105" i="19"/>
  <c r="A105" i="19"/>
  <c r="L50" i="1"/>
  <c r="M104" i="19" s="1"/>
  <c r="C104" i="19"/>
  <c r="B104" i="19"/>
  <c r="A104" i="19"/>
  <c r="H50" i="1"/>
  <c r="M103" i="19" s="1"/>
  <c r="C103" i="19"/>
  <c r="B103" i="19"/>
  <c r="A103" i="19"/>
  <c r="D50" i="1"/>
  <c r="M102" i="19" s="1"/>
  <c r="C102" i="19"/>
  <c r="B102" i="19"/>
  <c r="A102" i="19"/>
  <c r="P48" i="1"/>
  <c r="M101" i="19" s="1"/>
  <c r="C101" i="19"/>
  <c r="B101" i="19"/>
  <c r="A101" i="19"/>
  <c r="L48" i="1"/>
  <c r="M100" i="19" s="1"/>
  <c r="C100" i="19"/>
  <c r="B100" i="19"/>
  <c r="A100" i="19"/>
  <c r="H48" i="1"/>
  <c r="M99" i="19" s="1"/>
  <c r="C99" i="19"/>
  <c r="B99" i="19"/>
  <c r="A99" i="19"/>
  <c r="D48" i="1"/>
  <c r="M98" i="19" s="1"/>
  <c r="C98" i="19"/>
  <c r="B98" i="19"/>
  <c r="A98" i="19"/>
  <c r="P47" i="1"/>
  <c r="M97" i="19" s="1"/>
  <c r="C97" i="19"/>
  <c r="B97" i="19"/>
  <c r="A97" i="19"/>
  <c r="L47" i="1"/>
  <c r="M96" i="19" s="1"/>
  <c r="C96" i="19"/>
  <c r="B96" i="19"/>
  <c r="A96" i="19"/>
  <c r="H47" i="1"/>
  <c r="M95" i="19" s="1"/>
  <c r="C95" i="19"/>
  <c r="B95" i="19"/>
  <c r="A95" i="19"/>
  <c r="D47" i="1"/>
  <c r="M94" i="19" s="1"/>
  <c r="C94" i="19"/>
  <c r="B94" i="19"/>
  <c r="A94" i="19"/>
  <c r="P46" i="1"/>
  <c r="M93" i="19" s="1"/>
  <c r="C93" i="19"/>
  <c r="B93" i="19"/>
  <c r="A93" i="19"/>
  <c r="L46" i="1"/>
  <c r="M92" i="19" s="1"/>
  <c r="C92" i="19"/>
  <c r="B92" i="19"/>
  <c r="A92" i="19"/>
  <c r="H46" i="1"/>
  <c r="M91" i="19" s="1"/>
  <c r="C91" i="19"/>
  <c r="B91" i="19"/>
  <c r="A91" i="19"/>
  <c r="D46" i="1"/>
  <c r="M90" i="19" s="1"/>
  <c r="C90" i="19"/>
  <c r="B90" i="19"/>
  <c r="A90" i="19"/>
  <c r="P45" i="1"/>
  <c r="M89" i="19" s="1"/>
  <c r="C89" i="19"/>
  <c r="B89" i="19"/>
  <c r="A89" i="19"/>
  <c r="L45" i="1"/>
  <c r="M88" i="19" s="1"/>
  <c r="C88" i="19"/>
  <c r="B88" i="19"/>
  <c r="A88" i="19"/>
  <c r="H45" i="1"/>
  <c r="M87" i="19" s="1"/>
  <c r="C87" i="19"/>
  <c r="B87" i="19"/>
  <c r="A87" i="19"/>
  <c r="D45" i="1"/>
  <c r="M86" i="19" s="1"/>
  <c r="C86" i="19"/>
  <c r="B86" i="19"/>
  <c r="A86" i="19"/>
  <c r="R31" i="1"/>
  <c r="M85" i="19" s="1"/>
  <c r="C85" i="19"/>
  <c r="B85" i="19"/>
  <c r="A85" i="19"/>
  <c r="Q31" i="1"/>
  <c r="M84" i="19" s="1"/>
  <c r="C84" i="19"/>
  <c r="B84" i="19"/>
  <c r="A84" i="19"/>
  <c r="P31" i="1"/>
  <c r="M83" i="19" s="1"/>
  <c r="C83" i="19"/>
  <c r="B83" i="19"/>
  <c r="A83" i="19"/>
  <c r="N31" i="1"/>
  <c r="M82" i="19" s="1"/>
  <c r="C82" i="19"/>
  <c r="B82" i="19"/>
  <c r="A82" i="19"/>
  <c r="M31" i="1"/>
  <c r="M81" i="19" s="1"/>
  <c r="C81" i="19"/>
  <c r="B81" i="19"/>
  <c r="A81" i="19"/>
  <c r="L31" i="1"/>
  <c r="M80" i="19" s="1"/>
  <c r="C80" i="19"/>
  <c r="B80" i="19"/>
  <c r="A80" i="19"/>
  <c r="J31" i="1"/>
  <c r="M79" i="19"/>
  <c r="C79" i="19"/>
  <c r="B79" i="19"/>
  <c r="A79" i="19"/>
  <c r="I31" i="1"/>
  <c r="M78" i="19" s="1"/>
  <c r="C78" i="19"/>
  <c r="B78" i="19"/>
  <c r="A78" i="19"/>
  <c r="H31" i="1"/>
  <c r="M77" i="19" s="1"/>
  <c r="C77" i="19"/>
  <c r="B77" i="19"/>
  <c r="A77" i="19"/>
  <c r="F31" i="1"/>
  <c r="M76" i="19" s="1"/>
  <c r="C76" i="19"/>
  <c r="B76" i="19"/>
  <c r="A76" i="19"/>
  <c r="E31" i="1"/>
  <c r="M75" i="19" s="1"/>
  <c r="C75" i="19"/>
  <c r="B75" i="19"/>
  <c r="A75" i="19"/>
  <c r="D31" i="1"/>
  <c r="M74" i="19" s="1"/>
  <c r="C74" i="19"/>
  <c r="B74" i="19"/>
  <c r="A74" i="19"/>
  <c r="R29" i="1"/>
  <c r="M73" i="19" s="1"/>
  <c r="C73" i="19"/>
  <c r="B73" i="19"/>
  <c r="A73" i="19"/>
  <c r="Q29" i="1"/>
  <c r="M72" i="19" s="1"/>
  <c r="C72" i="19"/>
  <c r="B72" i="19"/>
  <c r="A72" i="19"/>
  <c r="P29" i="1"/>
  <c r="M71" i="19" s="1"/>
  <c r="C71" i="19"/>
  <c r="B71" i="19"/>
  <c r="A71" i="19"/>
  <c r="N29" i="1"/>
  <c r="M70" i="19" s="1"/>
  <c r="C70" i="19"/>
  <c r="B70" i="19"/>
  <c r="A70" i="19"/>
  <c r="M29" i="1"/>
  <c r="M69" i="19" s="1"/>
  <c r="C69" i="19"/>
  <c r="B69" i="19"/>
  <c r="A69" i="19"/>
  <c r="L29" i="1"/>
  <c r="M68" i="19" s="1"/>
  <c r="C68" i="19"/>
  <c r="B68" i="19"/>
  <c r="A68" i="19"/>
  <c r="J29" i="1"/>
  <c r="M67" i="19" s="1"/>
  <c r="C67" i="19"/>
  <c r="B67" i="19"/>
  <c r="A67" i="19"/>
  <c r="I29" i="1"/>
  <c r="M66" i="19" s="1"/>
  <c r="C66" i="19"/>
  <c r="B66" i="19"/>
  <c r="A66" i="19"/>
  <c r="H29" i="1"/>
  <c r="M65" i="19" s="1"/>
  <c r="C65" i="19"/>
  <c r="B65" i="19"/>
  <c r="A65" i="19"/>
  <c r="F29" i="1"/>
  <c r="M64" i="19" s="1"/>
  <c r="C64" i="19"/>
  <c r="B64" i="19"/>
  <c r="A64" i="19"/>
  <c r="E29" i="1"/>
  <c r="M63" i="19" s="1"/>
  <c r="C63" i="19"/>
  <c r="B63" i="19"/>
  <c r="A63" i="19"/>
  <c r="D29" i="1"/>
  <c r="M62" i="19" s="1"/>
  <c r="C62" i="19"/>
  <c r="B62" i="19"/>
  <c r="A62" i="19"/>
  <c r="R27" i="1"/>
  <c r="M61" i="19" s="1"/>
  <c r="C61" i="19"/>
  <c r="B61" i="19"/>
  <c r="A61" i="19"/>
  <c r="Q27" i="1"/>
  <c r="M60" i="19" s="1"/>
  <c r="C60" i="19"/>
  <c r="B60" i="19"/>
  <c r="A60" i="19"/>
  <c r="P27" i="1"/>
  <c r="M59" i="19" s="1"/>
  <c r="C59" i="19"/>
  <c r="B59" i="19"/>
  <c r="A59" i="19"/>
  <c r="N27" i="1"/>
  <c r="M58" i="19" s="1"/>
  <c r="C58" i="19"/>
  <c r="B58" i="19"/>
  <c r="A58" i="19"/>
  <c r="M27" i="1"/>
  <c r="M57" i="19" s="1"/>
  <c r="C57" i="19"/>
  <c r="B57" i="19"/>
  <c r="A57" i="19"/>
  <c r="L27" i="1"/>
  <c r="M56" i="19" s="1"/>
  <c r="C56" i="19"/>
  <c r="B56" i="19"/>
  <c r="A56" i="19"/>
  <c r="J27" i="1"/>
  <c r="M55" i="19" s="1"/>
  <c r="C55" i="19"/>
  <c r="B55" i="19"/>
  <c r="A55" i="19"/>
  <c r="I27" i="1"/>
  <c r="M54" i="19" s="1"/>
  <c r="C54" i="19"/>
  <c r="B54" i="19"/>
  <c r="A54" i="19"/>
  <c r="H27" i="1"/>
  <c r="M53" i="19" s="1"/>
  <c r="C53" i="19"/>
  <c r="B53" i="19"/>
  <c r="A53" i="19"/>
  <c r="F27" i="1"/>
  <c r="M52" i="19" s="1"/>
  <c r="C52" i="19"/>
  <c r="B52" i="19"/>
  <c r="A52" i="19"/>
  <c r="E27" i="1"/>
  <c r="M51" i="19" s="1"/>
  <c r="C51" i="19"/>
  <c r="B51" i="19"/>
  <c r="A51" i="19"/>
  <c r="D27" i="1"/>
  <c r="M50" i="19" s="1"/>
  <c r="C50" i="19"/>
  <c r="B50" i="19"/>
  <c r="A50" i="19"/>
  <c r="R20" i="1"/>
  <c r="M49" i="19"/>
  <c r="C49" i="19"/>
  <c r="B49" i="19"/>
  <c r="A49" i="19"/>
  <c r="Q20" i="1"/>
  <c r="M48" i="19" s="1"/>
  <c r="C48" i="19"/>
  <c r="B48" i="19"/>
  <c r="A48" i="19"/>
  <c r="P20" i="1"/>
  <c r="M47" i="19" s="1"/>
  <c r="C47" i="19"/>
  <c r="B47" i="19"/>
  <c r="A47" i="19"/>
  <c r="N20" i="1"/>
  <c r="M46" i="19" s="1"/>
  <c r="C46" i="19"/>
  <c r="B46" i="19"/>
  <c r="A46" i="19"/>
  <c r="M20" i="1"/>
  <c r="M45" i="19" s="1"/>
  <c r="C45" i="19"/>
  <c r="B45" i="19"/>
  <c r="A45" i="19"/>
  <c r="L20" i="1"/>
  <c r="M44" i="19" s="1"/>
  <c r="C44" i="19"/>
  <c r="B44" i="19"/>
  <c r="A44" i="19"/>
  <c r="J20" i="1"/>
  <c r="M43" i="19" s="1"/>
  <c r="C43" i="19"/>
  <c r="B43" i="19"/>
  <c r="A43" i="19"/>
  <c r="I20" i="1"/>
  <c r="M42" i="19" s="1"/>
  <c r="C42" i="19"/>
  <c r="B42" i="19"/>
  <c r="A42" i="19"/>
  <c r="H20" i="1"/>
  <c r="M41" i="19" s="1"/>
  <c r="C41" i="19"/>
  <c r="B41" i="19"/>
  <c r="A41" i="19"/>
  <c r="F20" i="1"/>
  <c r="M40" i="19" s="1"/>
  <c r="C40" i="19"/>
  <c r="B40" i="19"/>
  <c r="A40" i="19"/>
  <c r="E20" i="1"/>
  <c r="M39" i="19" s="1"/>
  <c r="C39" i="19"/>
  <c r="B39" i="19"/>
  <c r="A39" i="19"/>
  <c r="D20" i="1"/>
  <c r="M38" i="19" s="1"/>
  <c r="C38" i="19"/>
  <c r="B38" i="19"/>
  <c r="A38" i="19"/>
  <c r="R17" i="1"/>
  <c r="M37" i="19" s="1"/>
  <c r="C37" i="19"/>
  <c r="B37" i="19"/>
  <c r="A37" i="19"/>
  <c r="Q17" i="1"/>
  <c r="M36" i="19" s="1"/>
  <c r="C36" i="19"/>
  <c r="B36" i="19"/>
  <c r="A36" i="19"/>
  <c r="P17" i="1"/>
  <c r="M35" i="19"/>
  <c r="C35" i="19"/>
  <c r="B35" i="19"/>
  <c r="A35" i="19"/>
  <c r="N17" i="1"/>
  <c r="M34" i="19"/>
  <c r="C34" i="19"/>
  <c r="B34" i="19"/>
  <c r="A34" i="19"/>
  <c r="M17" i="1"/>
  <c r="M33" i="19" s="1"/>
  <c r="C33" i="19"/>
  <c r="B33" i="19"/>
  <c r="A33" i="19"/>
  <c r="L17" i="1"/>
  <c r="M32" i="19" s="1"/>
  <c r="C32" i="19"/>
  <c r="B32" i="19"/>
  <c r="A32" i="19"/>
  <c r="J17" i="1"/>
  <c r="M31" i="19" s="1"/>
  <c r="C31" i="19"/>
  <c r="B31" i="19"/>
  <c r="A31" i="19"/>
  <c r="I17" i="1"/>
  <c r="M30" i="19" s="1"/>
  <c r="C30" i="19"/>
  <c r="B30" i="19"/>
  <c r="A30" i="19"/>
  <c r="H17" i="1"/>
  <c r="M29" i="19"/>
  <c r="C29" i="19"/>
  <c r="B29" i="19"/>
  <c r="A29" i="19"/>
  <c r="F17" i="1"/>
  <c r="M28" i="19" s="1"/>
  <c r="C28" i="19"/>
  <c r="B28" i="19"/>
  <c r="A28" i="19"/>
  <c r="E17" i="1"/>
  <c r="E22" i="1" s="1"/>
  <c r="M27" i="19"/>
  <c r="C27" i="19"/>
  <c r="B27" i="19"/>
  <c r="A27" i="19"/>
  <c r="D17" i="1"/>
  <c r="M26" i="19" s="1"/>
  <c r="C26" i="19"/>
  <c r="B26" i="19"/>
  <c r="A26" i="19"/>
  <c r="R15" i="1"/>
  <c r="M25" i="19" s="1"/>
  <c r="C25" i="19"/>
  <c r="B25" i="19"/>
  <c r="A25" i="19"/>
  <c r="Q15" i="1"/>
  <c r="M24" i="19" s="1"/>
  <c r="C24" i="19"/>
  <c r="B24" i="19"/>
  <c r="A24" i="19"/>
  <c r="P15" i="1"/>
  <c r="M23" i="19" s="1"/>
  <c r="C23" i="19"/>
  <c r="B23" i="19"/>
  <c r="A23" i="19"/>
  <c r="N15" i="1"/>
  <c r="M22" i="19" s="1"/>
  <c r="C22" i="19"/>
  <c r="B22" i="19"/>
  <c r="A22" i="19"/>
  <c r="M15" i="1"/>
  <c r="M21" i="19" s="1"/>
  <c r="C21" i="19"/>
  <c r="B21" i="19"/>
  <c r="A21" i="19"/>
  <c r="L15" i="1"/>
  <c r="M20" i="19"/>
  <c r="C20" i="19"/>
  <c r="B20" i="19"/>
  <c r="A20" i="19"/>
  <c r="J15" i="1"/>
  <c r="M19" i="19" s="1"/>
  <c r="C19" i="19"/>
  <c r="B19" i="19"/>
  <c r="A19" i="19"/>
  <c r="I15" i="1"/>
  <c r="M18" i="19" s="1"/>
  <c r="C18" i="19"/>
  <c r="B18" i="19"/>
  <c r="A18" i="19"/>
  <c r="H15" i="1"/>
  <c r="M17" i="19" s="1"/>
  <c r="C17" i="19"/>
  <c r="B17" i="19"/>
  <c r="A17" i="19"/>
  <c r="F15" i="1"/>
  <c r="M16" i="19" s="1"/>
  <c r="C16" i="19"/>
  <c r="B16" i="19"/>
  <c r="A16" i="19"/>
  <c r="E15" i="1"/>
  <c r="M15" i="19" s="1"/>
  <c r="C15" i="19"/>
  <c r="B15" i="19"/>
  <c r="A15" i="19"/>
  <c r="D15" i="1"/>
  <c r="M14" i="19" s="1"/>
  <c r="C14" i="19"/>
  <c r="B14" i="19"/>
  <c r="A14" i="19"/>
  <c r="R11" i="1"/>
  <c r="M13" i="19" s="1"/>
  <c r="C13" i="19"/>
  <c r="B13" i="19"/>
  <c r="A13" i="19"/>
  <c r="Q11" i="1"/>
  <c r="M12" i="19" s="1"/>
  <c r="C12" i="19"/>
  <c r="B12" i="19"/>
  <c r="A12" i="19"/>
  <c r="P11" i="1"/>
  <c r="M11" i="19" s="1"/>
  <c r="C11" i="19"/>
  <c r="B11" i="19"/>
  <c r="A11" i="19"/>
  <c r="N11" i="1"/>
  <c r="M10" i="19" s="1"/>
  <c r="C10" i="19"/>
  <c r="B10" i="19"/>
  <c r="A10" i="19"/>
  <c r="M11" i="1"/>
  <c r="M9" i="19" s="1"/>
  <c r="C9" i="19"/>
  <c r="B9" i="19"/>
  <c r="A9" i="19"/>
  <c r="L11" i="1"/>
  <c r="M8" i="19" s="1"/>
  <c r="C8" i="19"/>
  <c r="B8" i="19"/>
  <c r="A8" i="19"/>
  <c r="J11" i="1"/>
  <c r="M7" i="19" s="1"/>
  <c r="C7" i="19"/>
  <c r="B7" i="19"/>
  <c r="A7" i="19"/>
  <c r="I11" i="1"/>
  <c r="M6" i="19" s="1"/>
  <c r="C6" i="19"/>
  <c r="B6" i="19"/>
  <c r="A6" i="19"/>
  <c r="H11" i="1"/>
  <c r="M5" i="19" s="1"/>
  <c r="C5" i="19"/>
  <c r="B5" i="19"/>
  <c r="A5" i="19"/>
  <c r="M4" i="19"/>
  <c r="C4" i="19"/>
  <c r="B4" i="19"/>
  <c r="A4" i="19"/>
  <c r="M3" i="19"/>
  <c r="C3" i="19"/>
  <c r="B3" i="19"/>
  <c r="A3" i="19"/>
  <c r="M2" i="19"/>
  <c r="C2" i="19"/>
  <c r="B2" i="19"/>
  <c r="A2" i="19"/>
  <c r="G841" i="15"/>
  <c r="D841" i="15"/>
  <c r="C841" i="15"/>
  <c r="B841" i="15"/>
  <c r="A841" i="15"/>
  <c r="G840" i="15"/>
  <c r="D840" i="15"/>
  <c r="C840" i="15"/>
  <c r="B840" i="15"/>
  <c r="A840" i="15"/>
  <c r="G839" i="15"/>
  <c r="D839" i="15"/>
  <c r="C839" i="15"/>
  <c r="B839" i="15"/>
  <c r="A839" i="15"/>
  <c r="G838" i="15"/>
  <c r="D838" i="15"/>
  <c r="C838" i="15"/>
  <c r="B838" i="15"/>
  <c r="A838" i="15"/>
  <c r="G837" i="15"/>
  <c r="D837" i="15"/>
  <c r="C837" i="15"/>
  <c r="B837" i="15"/>
  <c r="A837" i="15"/>
  <c r="G836" i="15"/>
  <c r="D836" i="15"/>
  <c r="C836" i="15"/>
  <c r="B836" i="15"/>
  <c r="A836" i="15"/>
  <c r="G835" i="15"/>
  <c r="D835" i="15"/>
  <c r="C835" i="15"/>
  <c r="B835" i="15"/>
  <c r="A835" i="15"/>
  <c r="G834" i="15"/>
  <c r="D834" i="15"/>
  <c r="C834" i="15"/>
  <c r="B834" i="15"/>
  <c r="A834" i="15"/>
  <c r="G833" i="15"/>
  <c r="D833" i="15"/>
  <c r="C833" i="15"/>
  <c r="B833" i="15"/>
  <c r="A833" i="15"/>
  <c r="G832" i="15"/>
  <c r="D832" i="15"/>
  <c r="C832" i="15"/>
  <c r="B832" i="15"/>
  <c r="A832" i="15"/>
  <c r="G831" i="15"/>
  <c r="D831" i="15"/>
  <c r="C831" i="15"/>
  <c r="B831" i="15"/>
  <c r="A831" i="15"/>
  <c r="G830" i="15"/>
  <c r="D830" i="15"/>
  <c r="C830" i="15"/>
  <c r="B830" i="15"/>
  <c r="A830" i="15"/>
  <c r="G829" i="15"/>
  <c r="D829" i="15"/>
  <c r="C829" i="15"/>
  <c r="B829" i="15"/>
  <c r="A829" i="15"/>
  <c r="G828" i="15"/>
  <c r="D828" i="15"/>
  <c r="C828" i="15"/>
  <c r="B828" i="15"/>
  <c r="A828" i="15"/>
  <c r="G827" i="15"/>
  <c r="D827" i="15"/>
  <c r="C827" i="15"/>
  <c r="B827" i="15"/>
  <c r="A827" i="15"/>
  <c r="G826" i="15"/>
  <c r="D826" i="15"/>
  <c r="C826" i="15"/>
  <c r="B826" i="15"/>
  <c r="A826" i="15"/>
  <c r="G825" i="15"/>
  <c r="D825" i="15"/>
  <c r="C825" i="15"/>
  <c r="B825" i="15"/>
  <c r="A825" i="15"/>
  <c r="G824" i="15"/>
  <c r="D824" i="15"/>
  <c r="C824" i="15"/>
  <c r="B824" i="15"/>
  <c r="A824" i="15"/>
  <c r="G823" i="15"/>
  <c r="D823" i="15"/>
  <c r="C823" i="15"/>
  <c r="B823" i="15"/>
  <c r="A823" i="15"/>
  <c r="D17" i="18"/>
  <c r="M774" i="15" s="1"/>
  <c r="G822" i="15"/>
  <c r="D822" i="15"/>
  <c r="C822" i="15"/>
  <c r="B822" i="15"/>
  <c r="A822" i="15"/>
  <c r="G821" i="15"/>
  <c r="D821" i="15"/>
  <c r="C821" i="15"/>
  <c r="B821" i="15"/>
  <c r="A821" i="15"/>
  <c r="G820" i="15"/>
  <c r="D820" i="15"/>
  <c r="C820" i="15"/>
  <c r="B820" i="15"/>
  <c r="A820" i="15"/>
  <c r="G819" i="15"/>
  <c r="D819" i="15"/>
  <c r="C819" i="15"/>
  <c r="B819" i="15"/>
  <c r="A819" i="15"/>
  <c r="G818" i="15"/>
  <c r="D818" i="15"/>
  <c r="C818" i="15"/>
  <c r="B818" i="15"/>
  <c r="A818" i="15"/>
  <c r="G817" i="15"/>
  <c r="D817" i="15"/>
  <c r="C817" i="15"/>
  <c r="B817" i="15"/>
  <c r="A817" i="15"/>
  <c r="L17" i="18"/>
  <c r="M816" i="15" s="1"/>
  <c r="G816" i="15"/>
  <c r="D816" i="15"/>
  <c r="C816" i="15"/>
  <c r="B816" i="15"/>
  <c r="A816" i="15"/>
  <c r="G815" i="15"/>
  <c r="D815" i="15"/>
  <c r="C815" i="15"/>
  <c r="B815" i="15"/>
  <c r="A815" i="15"/>
  <c r="G814" i="15"/>
  <c r="D814" i="15"/>
  <c r="C814" i="15"/>
  <c r="B814" i="15"/>
  <c r="A814" i="15"/>
  <c r="G813" i="15"/>
  <c r="D813" i="15"/>
  <c r="C813" i="15"/>
  <c r="B813" i="15"/>
  <c r="A813" i="15"/>
  <c r="G812" i="15"/>
  <c r="D812" i="15"/>
  <c r="C812" i="15"/>
  <c r="B812" i="15"/>
  <c r="A812" i="15"/>
  <c r="G811" i="15"/>
  <c r="D811" i="15"/>
  <c r="C811" i="15"/>
  <c r="B811" i="15"/>
  <c r="A811" i="15"/>
  <c r="G810" i="15"/>
  <c r="D810" i="15"/>
  <c r="C810" i="15"/>
  <c r="B810" i="15"/>
  <c r="A810" i="15"/>
  <c r="G809" i="15"/>
  <c r="D809" i="15"/>
  <c r="C809" i="15"/>
  <c r="B809" i="15"/>
  <c r="A809" i="15"/>
  <c r="G808" i="15"/>
  <c r="D808" i="15"/>
  <c r="C808" i="15"/>
  <c r="B808" i="15"/>
  <c r="A808" i="15"/>
  <c r="G807" i="15"/>
  <c r="D807" i="15"/>
  <c r="C807" i="15"/>
  <c r="B807" i="15"/>
  <c r="A807" i="15"/>
  <c r="G806" i="15"/>
  <c r="D806" i="15"/>
  <c r="C806" i="15"/>
  <c r="B806" i="15"/>
  <c r="A806" i="15"/>
  <c r="G805" i="15"/>
  <c r="D805" i="15"/>
  <c r="C805" i="15"/>
  <c r="B805" i="15"/>
  <c r="A805" i="15"/>
  <c r="G804" i="15"/>
  <c r="D804" i="15"/>
  <c r="C804" i="15"/>
  <c r="B804" i="15"/>
  <c r="A804" i="15"/>
  <c r="G803" i="15"/>
  <c r="D803" i="15"/>
  <c r="C803" i="15"/>
  <c r="B803" i="15"/>
  <c r="A803" i="15"/>
  <c r="G802" i="15"/>
  <c r="D802" i="15"/>
  <c r="C802" i="15"/>
  <c r="B802" i="15"/>
  <c r="A802" i="15"/>
  <c r="G801" i="15"/>
  <c r="D801" i="15"/>
  <c r="C801" i="15"/>
  <c r="B801" i="15"/>
  <c r="A801" i="15"/>
  <c r="M800" i="15"/>
  <c r="G800" i="15"/>
  <c r="D800" i="15"/>
  <c r="C800" i="15"/>
  <c r="B800" i="15"/>
  <c r="A800" i="15"/>
  <c r="G799" i="15"/>
  <c r="D799" i="15"/>
  <c r="C799" i="15"/>
  <c r="B799" i="15"/>
  <c r="A799" i="15"/>
  <c r="G798" i="15"/>
  <c r="D798" i="15"/>
  <c r="C798" i="15"/>
  <c r="B798" i="15"/>
  <c r="A798" i="15"/>
  <c r="G797" i="15"/>
  <c r="D797" i="15"/>
  <c r="C797" i="15"/>
  <c r="B797" i="15"/>
  <c r="A797" i="15"/>
  <c r="G796" i="15"/>
  <c r="D796" i="15"/>
  <c r="C796" i="15"/>
  <c r="B796" i="15"/>
  <c r="A796" i="15"/>
  <c r="G795" i="15"/>
  <c r="D795" i="15"/>
  <c r="C795" i="15"/>
  <c r="B795" i="15"/>
  <c r="A795" i="15"/>
  <c r="G794" i="15"/>
  <c r="D794" i="15"/>
  <c r="C794" i="15"/>
  <c r="B794" i="15"/>
  <c r="A794" i="15"/>
  <c r="G793" i="15"/>
  <c r="D793" i="15"/>
  <c r="C793" i="15"/>
  <c r="B793" i="15"/>
  <c r="A793" i="15"/>
  <c r="G792" i="15"/>
  <c r="D792" i="15"/>
  <c r="C792" i="15"/>
  <c r="B792" i="15"/>
  <c r="A792" i="15"/>
  <c r="G791" i="15"/>
  <c r="D791" i="15"/>
  <c r="C791" i="15"/>
  <c r="B791" i="15"/>
  <c r="A791" i="15"/>
  <c r="G790" i="15"/>
  <c r="D790" i="15"/>
  <c r="C790" i="15"/>
  <c r="B790" i="15"/>
  <c r="A790" i="15"/>
  <c r="G789" i="15"/>
  <c r="D789" i="15"/>
  <c r="C789" i="15"/>
  <c r="B789" i="15"/>
  <c r="A789" i="15"/>
  <c r="G788" i="15"/>
  <c r="D788" i="15"/>
  <c r="C788" i="15"/>
  <c r="B788" i="15"/>
  <c r="A788" i="15"/>
  <c r="G787" i="15"/>
  <c r="D787" i="15"/>
  <c r="C787" i="15"/>
  <c r="B787" i="15"/>
  <c r="A787" i="15"/>
  <c r="G786" i="15"/>
  <c r="D786" i="15"/>
  <c r="C786" i="15"/>
  <c r="B786" i="15"/>
  <c r="A786" i="15"/>
  <c r="G785" i="15"/>
  <c r="D785" i="15"/>
  <c r="C785" i="15"/>
  <c r="B785" i="15"/>
  <c r="A785" i="15"/>
  <c r="G784" i="15"/>
  <c r="D784" i="15"/>
  <c r="C784" i="15"/>
  <c r="B784" i="15"/>
  <c r="A784" i="15"/>
  <c r="G783" i="15"/>
  <c r="D783" i="15"/>
  <c r="C783" i="15"/>
  <c r="B783" i="15"/>
  <c r="A783" i="15"/>
  <c r="G782" i="15"/>
  <c r="D782" i="15"/>
  <c r="C782" i="15"/>
  <c r="B782" i="15"/>
  <c r="A782" i="15"/>
  <c r="G781" i="15"/>
  <c r="D781" i="15"/>
  <c r="C781" i="15"/>
  <c r="B781" i="15"/>
  <c r="A781" i="15"/>
  <c r="G780" i="15"/>
  <c r="D780" i="15"/>
  <c r="C780" i="15"/>
  <c r="B780" i="15"/>
  <c r="A780" i="15"/>
  <c r="G779" i="15"/>
  <c r="D779" i="15"/>
  <c r="C779" i="15"/>
  <c r="B779" i="15"/>
  <c r="A779" i="15"/>
  <c r="G778" i="15"/>
  <c r="D778" i="15"/>
  <c r="C778" i="15"/>
  <c r="B778" i="15"/>
  <c r="A778" i="15"/>
  <c r="G777" i="15"/>
  <c r="D777" i="15"/>
  <c r="C777" i="15"/>
  <c r="B777" i="15"/>
  <c r="A777" i="15"/>
  <c r="G776" i="15"/>
  <c r="D776" i="15"/>
  <c r="C776" i="15"/>
  <c r="B776" i="15"/>
  <c r="A776" i="15"/>
  <c r="G775" i="15"/>
  <c r="D775" i="15"/>
  <c r="C775" i="15"/>
  <c r="B775" i="15"/>
  <c r="A775" i="15"/>
  <c r="G774" i="15"/>
  <c r="D774" i="15"/>
  <c r="C774" i="15"/>
  <c r="B774" i="15"/>
  <c r="A774" i="15"/>
  <c r="G773" i="15"/>
  <c r="D773" i="15"/>
  <c r="C773" i="15"/>
  <c r="B773" i="15"/>
  <c r="A773" i="15"/>
  <c r="G772" i="15"/>
  <c r="D772" i="15"/>
  <c r="C772" i="15"/>
  <c r="B772" i="15"/>
  <c r="A772" i="15"/>
  <c r="G771" i="15"/>
  <c r="D771" i="15"/>
  <c r="C771" i="15"/>
  <c r="B771" i="15"/>
  <c r="A771" i="15"/>
  <c r="G770" i="15"/>
  <c r="D770" i="15"/>
  <c r="C770" i="15"/>
  <c r="B770" i="15"/>
  <c r="A770" i="15"/>
  <c r="G769" i="15"/>
  <c r="D769" i="15"/>
  <c r="C769" i="15"/>
  <c r="B769" i="15"/>
  <c r="A769" i="15"/>
  <c r="G768" i="15"/>
  <c r="D768" i="15"/>
  <c r="C768" i="15"/>
  <c r="B768" i="15"/>
  <c r="A768" i="15"/>
  <c r="G767" i="15"/>
  <c r="D767" i="15"/>
  <c r="C767" i="15"/>
  <c r="B767" i="15"/>
  <c r="A767" i="15"/>
  <c r="G766" i="15"/>
  <c r="D766" i="15"/>
  <c r="C766" i="15"/>
  <c r="B766" i="15"/>
  <c r="A766" i="15"/>
  <c r="G765" i="15"/>
  <c r="D765" i="15"/>
  <c r="C765" i="15"/>
  <c r="B765" i="15"/>
  <c r="A765" i="15"/>
  <c r="G764" i="15"/>
  <c r="D764" i="15"/>
  <c r="C764" i="15"/>
  <c r="B764" i="15"/>
  <c r="A764" i="15"/>
  <c r="G763" i="15"/>
  <c r="D763" i="15"/>
  <c r="C763" i="15"/>
  <c r="B763" i="15"/>
  <c r="A763" i="15"/>
  <c r="D13" i="18"/>
  <c r="M762" i="15" s="1"/>
  <c r="G762" i="15"/>
  <c r="D762" i="15"/>
  <c r="C762" i="15"/>
  <c r="B762" i="15"/>
  <c r="A762" i="15"/>
  <c r="G761" i="15"/>
  <c r="D761" i="15"/>
  <c r="C761" i="15"/>
  <c r="B761" i="15"/>
  <c r="A761" i="15"/>
  <c r="G760" i="15"/>
  <c r="D760" i="15"/>
  <c r="C760" i="15"/>
  <c r="B760" i="15"/>
  <c r="A760" i="15"/>
  <c r="G759" i="15"/>
  <c r="D759" i="15"/>
  <c r="C759" i="15"/>
  <c r="B759" i="15"/>
  <c r="A759" i="15"/>
  <c r="G758" i="15"/>
  <c r="D758" i="15"/>
  <c r="C758" i="15"/>
  <c r="B758" i="15"/>
  <c r="A758" i="15"/>
  <c r="G757" i="15"/>
  <c r="D757" i="15"/>
  <c r="C757" i="15"/>
  <c r="B757" i="15"/>
  <c r="A757" i="15"/>
  <c r="G756" i="15"/>
  <c r="D756" i="15"/>
  <c r="C756" i="15"/>
  <c r="B756" i="15"/>
  <c r="A756" i="15"/>
  <c r="G755" i="15"/>
  <c r="D755" i="15"/>
  <c r="C755" i="15"/>
  <c r="B755" i="15"/>
  <c r="A755" i="15"/>
  <c r="G754" i="15"/>
  <c r="D754" i="15"/>
  <c r="C754" i="15"/>
  <c r="B754" i="15"/>
  <c r="A754" i="15"/>
  <c r="G753" i="15"/>
  <c r="D753" i="15"/>
  <c r="C753" i="15"/>
  <c r="B753" i="15"/>
  <c r="A753" i="15"/>
  <c r="G752" i="15"/>
  <c r="D752" i="15"/>
  <c r="C752" i="15"/>
  <c r="B752" i="15"/>
  <c r="A752" i="15"/>
  <c r="G751" i="15"/>
  <c r="D751" i="15"/>
  <c r="C751" i="15"/>
  <c r="B751" i="15"/>
  <c r="A751" i="15"/>
  <c r="D37" i="9"/>
  <c r="M630" i="15" s="1"/>
  <c r="G750" i="15"/>
  <c r="D750" i="15"/>
  <c r="C750" i="15"/>
  <c r="B750" i="15"/>
  <c r="A750" i="15"/>
  <c r="G749" i="15"/>
  <c r="D749" i="15"/>
  <c r="C749" i="15"/>
  <c r="B749" i="15"/>
  <c r="A749" i="15"/>
  <c r="L37" i="9"/>
  <c r="M632" i="15" s="1"/>
  <c r="G748" i="15"/>
  <c r="D748" i="15"/>
  <c r="C748" i="15"/>
  <c r="B748" i="15"/>
  <c r="A748" i="15"/>
  <c r="G747" i="15"/>
  <c r="D747" i="15"/>
  <c r="C747" i="15"/>
  <c r="B747" i="15"/>
  <c r="A747" i="15"/>
  <c r="G746" i="15"/>
  <c r="D746" i="15"/>
  <c r="C746" i="15"/>
  <c r="B746" i="15"/>
  <c r="A746" i="15"/>
  <c r="G745" i="15"/>
  <c r="D745" i="15"/>
  <c r="C745" i="15"/>
  <c r="B745" i="15"/>
  <c r="A745" i="15"/>
  <c r="G744" i="15"/>
  <c r="D744" i="15"/>
  <c r="C744" i="15"/>
  <c r="B744" i="15"/>
  <c r="A744" i="15"/>
  <c r="G743" i="15"/>
  <c r="D743" i="15"/>
  <c r="C743" i="15"/>
  <c r="B743" i="15"/>
  <c r="A743" i="15"/>
  <c r="G742" i="15"/>
  <c r="D742" i="15"/>
  <c r="C742" i="15"/>
  <c r="B742" i="15"/>
  <c r="A742" i="15"/>
  <c r="G741" i="15"/>
  <c r="D741" i="15"/>
  <c r="C741" i="15"/>
  <c r="B741" i="15"/>
  <c r="A741" i="15"/>
  <c r="G740" i="15"/>
  <c r="D740" i="15"/>
  <c r="C740" i="15"/>
  <c r="B740" i="15"/>
  <c r="A740" i="15"/>
  <c r="G739" i="15"/>
  <c r="D739" i="15"/>
  <c r="C739" i="15"/>
  <c r="B739" i="15"/>
  <c r="A739" i="15"/>
  <c r="G738" i="15"/>
  <c r="D738" i="15"/>
  <c r="C738" i="15"/>
  <c r="B738" i="15"/>
  <c r="A738" i="15"/>
  <c r="G737" i="15"/>
  <c r="D737" i="15"/>
  <c r="C737" i="15"/>
  <c r="B737" i="15"/>
  <c r="A737" i="15"/>
  <c r="G736" i="15"/>
  <c r="D736" i="15"/>
  <c r="C736" i="15"/>
  <c r="B736" i="15"/>
  <c r="A736" i="15"/>
  <c r="G735" i="15"/>
  <c r="D735" i="15"/>
  <c r="C735" i="15"/>
  <c r="B735" i="15"/>
  <c r="A735" i="15"/>
  <c r="G734" i="15"/>
  <c r="D734" i="15"/>
  <c r="C734" i="15"/>
  <c r="B734" i="15"/>
  <c r="A734" i="15"/>
  <c r="G733" i="15"/>
  <c r="D733" i="15"/>
  <c r="C733" i="15"/>
  <c r="B733" i="15"/>
  <c r="A733" i="15"/>
  <c r="G732" i="15"/>
  <c r="D732" i="15"/>
  <c r="C732" i="15"/>
  <c r="B732" i="15"/>
  <c r="A732" i="15"/>
  <c r="G731" i="15"/>
  <c r="D731" i="15"/>
  <c r="C731" i="15"/>
  <c r="B731" i="15"/>
  <c r="A731" i="15"/>
  <c r="G730" i="15"/>
  <c r="D730" i="15"/>
  <c r="C730" i="15"/>
  <c r="B730" i="15"/>
  <c r="A730" i="15"/>
  <c r="G729" i="15"/>
  <c r="D729" i="15"/>
  <c r="C729" i="15"/>
  <c r="B729" i="15"/>
  <c r="A729" i="15"/>
  <c r="G728" i="15"/>
  <c r="D728" i="15"/>
  <c r="C728" i="15"/>
  <c r="B728" i="15"/>
  <c r="A728" i="15"/>
  <c r="G727" i="15"/>
  <c r="D727" i="15"/>
  <c r="C727" i="15"/>
  <c r="B727" i="15"/>
  <c r="A727" i="15"/>
  <c r="G726" i="15"/>
  <c r="D726" i="15"/>
  <c r="C726" i="15"/>
  <c r="B726" i="15"/>
  <c r="A726" i="15"/>
  <c r="G725" i="15"/>
  <c r="D725" i="15"/>
  <c r="C725" i="15"/>
  <c r="B725" i="15"/>
  <c r="A725" i="15"/>
  <c r="G724" i="15"/>
  <c r="D724" i="15"/>
  <c r="C724" i="15"/>
  <c r="B724" i="15"/>
  <c r="A724" i="15"/>
  <c r="G723" i="15"/>
  <c r="D723" i="15"/>
  <c r="C723" i="15"/>
  <c r="B723" i="15"/>
  <c r="A723" i="15"/>
  <c r="G722" i="15"/>
  <c r="D722" i="15"/>
  <c r="C722" i="15"/>
  <c r="B722" i="15"/>
  <c r="A722" i="15"/>
  <c r="G721" i="15"/>
  <c r="D721" i="15"/>
  <c r="C721" i="15"/>
  <c r="B721" i="15"/>
  <c r="A721" i="15"/>
  <c r="G720" i="15"/>
  <c r="D720" i="15"/>
  <c r="C720" i="15"/>
  <c r="B720" i="15"/>
  <c r="A720" i="15"/>
  <c r="G719" i="15"/>
  <c r="D719" i="15"/>
  <c r="C719" i="15"/>
  <c r="B719" i="15"/>
  <c r="A719" i="15"/>
  <c r="G718" i="15"/>
  <c r="D718" i="15"/>
  <c r="C718" i="15"/>
  <c r="B718" i="15"/>
  <c r="A718" i="15"/>
  <c r="G717" i="15"/>
  <c r="D717" i="15"/>
  <c r="C717" i="15"/>
  <c r="B717" i="15"/>
  <c r="A717" i="15"/>
  <c r="G716" i="15"/>
  <c r="D716" i="15"/>
  <c r="C716" i="15"/>
  <c r="B716" i="15"/>
  <c r="A716" i="15"/>
  <c r="G715" i="15"/>
  <c r="D715" i="15"/>
  <c r="C715" i="15"/>
  <c r="B715" i="15"/>
  <c r="A715" i="15"/>
  <c r="G714" i="15"/>
  <c r="D714" i="15"/>
  <c r="C714" i="15"/>
  <c r="B714" i="15"/>
  <c r="A714" i="15"/>
  <c r="G713" i="15"/>
  <c r="D713" i="15"/>
  <c r="C713" i="15"/>
  <c r="B713" i="15"/>
  <c r="A713" i="15"/>
  <c r="G712" i="15"/>
  <c r="D712" i="15"/>
  <c r="C712" i="15"/>
  <c r="B712" i="15"/>
  <c r="A712" i="15"/>
  <c r="G711" i="15"/>
  <c r="D711" i="15"/>
  <c r="C711" i="15"/>
  <c r="B711" i="15"/>
  <c r="A711" i="15"/>
  <c r="G710" i="15"/>
  <c r="D710" i="15"/>
  <c r="C710" i="15"/>
  <c r="B710" i="15"/>
  <c r="A710" i="15"/>
  <c r="G709" i="15"/>
  <c r="D709" i="15"/>
  <c r="C709" i="15"/>
  <c r="B709" i="15"/>
  <c r="A709" i="15"/>
  <c r="G708" i="15"/>
  <c r="D708" i="15"/>
  <c r="C708" i="15"/>
  <c r="B708" i="15"/>
  <c r="A708" i="15"/>
  <c r="G707" i="15"/>
  <c r="D707" i="15"/>
  <c r="C707" i="15"/>
  <c r="B707" i="15"/>
  <c r="A707" i="15"/>
  <c r="G706" i="15"/>
  <c r="D706" i="15"/>
  <c r="C706" i="15"/>
  <c r="B706" i="15"/>
  <c r="A706" i="15"/>
  <c r="G705" i="15"/>
  <c r="D705" i="15"/>
  <c r="C705" i="15"/>
  <c r="B705" i="15"/>
  <c r="A705" i="15"/>
  <c r="G704" i="15"/>
  <c r="D704" i="15"/>
  <c r="C704" i="15"/>
  <c r="B704" i="15"/>
  <c r="A704" i="15"/>
  <c r="G703" i="15"/>
  <c r="D703" i="15"/>
  <c r="C703" i="15"/>
  <c r="B703" i="15"/>
  <c r="A703" i="15"/>
  <c r="G702" i="15"/>
  <c r="D702" i="15"/>
  <c r="C702" i="15"/>
  <c r="B702" i="15"/>
  <c r="A702" i="15"/>
  <c r="G701" i="15"/>
  <c r="D701" i="15"/>
  <c r="C701" i="15"/>
  <c r="B701" i="15"/>
  <c r="A701" i="15"/>
  <c r="G700" i="15"/>
  <c r="D700" i="15"/>
  <c r="C700" i="15"/>
  <c r="B700" i="15"/>
  <c r="A700" i="15"/>
  <c r="G699" i="15"/>
  <c r="D699" i="15"/>
  <c r="C699" i="15"/>
  <c r="B699" i="15"/>
  <c r="A699" i="15"/>
  <c r="G698" i="15"/>
  <c r="D698" i="15"/>
  <c r="C698" i="15"/>
  <c r="B698" i="15"/>
  <c r="A698" i="15"/>
  <c r="G697" i="15"/>
  <c r="D697" i="15"/>
  <c r="C697" i="15"/>
  <c r="B697" i="15"/>
  <c r="A697" i="15"/>
  <c r="G696" i="15"/>
  <c r="D696" i="15"/>
  <c r="C696" i="15"/>
  <c r="B696" i="15"/>
  <c r="A696" i="15"/>
  <c r="G695" i="15"/>
  <c r="D695" i="15"/>
  <c r="C695" i="15"/>
  <c r="B695" i="15"/>
  <c r="A695" i="15"/>
  <c r="G694" i="15"/>
  <c r="D694" i="15"/>
  <c r="C694" i="15"/>
  <c r="B694" i="15"/>
  <c r="A694" i="15"/>
  <c r="G693" i="15"/>
  <c r="D693" i="15"/>
  <c r="C693" i="15"/>
  <c r="B693" i="15"/>
  <c r="A693" i="15"/>
  <c r="G692" i="15"/>
  <c r="D692" i="15"/>
  <c r="C692" i="15"/>
  <c r="B692" i="15"/>
  <c r="A692" i="15"/>
  <c r="G691" i="15"/>
  <c r="D691" i="15"/>
  <c r="C691" i="15"/>
  <c r="B691" i="15"/>
  <c r="A691" i="15"/>
  <c r="G690" i="15"/>
  <c r="D690" i="15"/>
  <c r="C690" i="15"/>
  <c r="B690" i="15"/>
  <c r="A690" i="15"/>
  <c r="G689" i="15"/>
  <c r="D689" i="15"/>
  <c r="C689" i="15"/>
  <c r="B689" i="15"/>
  <c r="A689" i="15"/>
  <c r="G688" i="15"/>
  <c r="D688" i="15"/>
  <c r="C688" i="15"/>
  <c r="B688" i="15"/>
  <c r="A688" i="15"/>
  <c r="G687" i="15"/>
  <c r="D687" i="15"/>
  <c r="C687" i="15"/>
  <c r="B687" i="15"/>
  <c r="A687" i="15"/>
  <c r="G686" i="15"/>
  <c r="D686" i="15"/>
  <c r="C686" i="15"/>
  <c r="B686" i="15"/>
  <c r="A686" i="15"/>
  <c r="G685" i="15"/>
  <c r="D685" i="15"/>
  <c r="C685" i="15"/>
  <c r="B685" i="15"/>
  <c r="A685" i="15"/>
  <c r="G684" i="15"/>
  <c r="D684" i="15"/>
  <c r="C684" i="15"/>
  <c r="B684" i="15"/>
  <c r="A684" i="15"/>
  <c r="G683" i="15"/>
  <c r="D683" i="15"/>
  <c r="C683" i="15"/>
  <c r="B683" i="15"/>
  <c r="A683" i="15"/>
  <c r="G682" i="15"/>
  <c r="D682" i="15"/>
  <c r="C682" i="15"/>
  <c r="B682" i="15"/>
  <c r="A682" i="15"/>
  <c r="G681" i="15"/>
  <c r="D681" i="15"/>
  <c r="C681" i="15"/>
  <c r="B681" i="15"/>
  <c r="A681" i="15"/>
  <c r="G680" i="15"/>
  <c r="D680" i="15"/>
  <c r="C680" i="15"/>
  <c r="B680" i="15"/>
  <c r="A680" i="15"/>
  <c r="G679" i="15"/>
  <c r="D679" i="15"/>
  <c r="C679" i="15"/>
  <c r="B679" i="15"/>
  <c r="A679" i="15"/>
  <c r="G678" i="15"/>
  <c r="D678" i="15"/>
  <c r="C678" i="15"/>
  <c r="B678" i="15"/>
  <c r="A678" i="15"/>
  <c r="G677" i="15"/>
  <c r="D677" i="15"/>
  <c r="C677" i="15"/>
  <c r="B677" i="15"/>
  <c r="A677" i="15"/>
  <c r="G676" i="15"/>
  <c r="D676" i="15"/>
  <c r="C676" i="15"/>
  <c r="B676" i="15"/>
  <c r="A676" i="15"/>
  <c r="G675" i="15"/>
  <c r="D675" i="15"/>
  <c r="C675" i="15"/>
  <c r="B675" i="15"/>
  <c r="A675" i="15"/>
  <c r="G674" i="15"/>
  <c r="D674" i="15"/>
  <c r="C674" i="15"/>
  <c r="B674" i="15"/>
  <c r="A674" i="15"/>
  <c r="G673" i="15"/>
  <c r="D673" i="15"/>
  <c r="C673" i="15"/>
  <c r="B673" i="15"/>
  <c r="A673" i="15"/>
  <c r="G672" i="15"/>
  <c r="D672" i="15"/>
  <c r="C672" i="15"/>
  <c r="B672" i="15"/>
  <c r="A672" i="15"/>
  <c r="H37" i="9"/>
  <c r="M659" i="15" s="1"/>
  <c r="G671" i="15"/>
  <c r="D671" i="15"/>
  <c r="C671" i="15"/>
  <c r="B671" i="15"/>
  <c r="A671" i="15"/>
  <c r="G670" i="15"/>
  <c r="D670" i="15"/>
  <c r="C670" i="15"/>
  <c r="B670" i="15"/>
  <c r="A670" i="15"/>
  <c r="G669" i="15"/>
  <c r="D669" i="15"/>
  <c r="C669" i="15"/>
  <c r="B669" i="15"/>
  <c r="A669" i="15"/>
  <c r="G668" i="15"/>
  <c r="D668" i="15"/>
  <c r="C668" i="15"/>
  <c r="B668" i="15"/>
  <c r="A668" i="15"/>
  <c r="G667" i="15"/>
  <c r="D667" i="15"/>
  <c r="C667" i="15"/>
  <c r="B667" i="15"/>
  <c r="A667" i="15"/>
  <c r="G666" i="15"/>
  <c r="D666" i="15"/>
  <c r="C666" i="15"/>
  <c r="B666" i="15"/>
  <c r="A666" i="15"/>
  <c r="G665" i="15"/>
  <c r="D665" i="15"/>
  <c r="C665" i="15"/>
  <c r="B665" i="15"/>
  <c r="A665" i="15"/>
  <c r="G664" i="15"/>
  <c r="D664" i="15"/>
  <c r="C664" i="15"/>
  <c r="B664" i="15"/>
  <c r="A664" i="15"/>
  <c r="G663" i="15"/>
  <c r="D663" i="15"/>
  <c r="C663" i="15"/>
  <c r="B663" i="15"/>
  <c r="A663" i="15"/>
  <c r="G662" i="15"/>
  <c r="D662" i="15"/>
  <c r="C662" i="15"/>
  <c r="B662" i="15"/>
  <c r="A662" i="15"/>
  <c r="G661" i="15"/>
  <c r="D661" i="15"/>
  <c r="C661" i="15"/>
  <c r="B661" i="15"/>
  <c r="A661" i="15"/>
  <c r="G660" i="15"/>
  <c r="D660" i="15"/>
  <c r="C660" i="15"/>
  <c r="B660" i="15"/>
  <c r="A660" i="15"/>
  <c r="G659" i="15"/>
  <c r="D659" i="15"/>
  <c r="C659" i="15"/>
  <c r="B659" i="15"/>
  <c r="A659" i="15"/>
  <c r="G658" i="15"/>
  <c r="D658" i="15"/>
  <c r="C658" i="15"/>
  <c r="B658" i="15"/>
  <c r="A658" i="15"/>
  <c r="G657" i="15"/>
  <c r="D657" i="15"/>
  <c r="C657" i="15"/>
  <c r="B657" i="15"/>
  <c r="A657" i="15"/>
  <c r="G656" i="15"/>
  <c r="D656" i="15"/>
  <c r="C656" i="15"/>
  <c r="B656" i="15"/>
  <c r="A656" i="15"/>
  <c r="G655" i="15"/>
  <c r="D655" i="15"/>
  <c r="C655" i="15"/>
  <c r="B655" i="15"/>
  <c r="A655" i="15"/>
  <c r="G654" i="15"/>
  <c r="D654" i="15"/>
  <c r="C654" i="15"/>
  <c r="B654" i="15"/>
  <c r="A654" i="15"/>
  <c r="G653" i="15"/>
  <c r="D653" i="15"/>
  <c r="C653" i="15"/>
  <c r="B653" i="15"/>
  <c r="A653" i="15"/>
  <c r="G652" i="15"/>
  <c r="D652" i="15"/>
  <c r="C652" i="15"/>
  <c r="B652" i="15"/>
  <c r="A652" i="15"/>
  <c r="M651" i="15"/>
  <c r="G651" i="15"/>
  <c r="D651" i="15"/>
  <c r="C651" i="15"/>
  <c r="B651" i="15"/>
  <c r="A651" i="15"/>
  <c r="G650" i="15"/>
  <c r="D650" i="15"/>
  <c r="C650" i="15"/>
  <c r="B650" i="15"/>
  <c r="A650" i="15"/>
  <c r="G649" i="15"/>
  <c r="D649" i="15"/>
  <c r="C649" i="15"/>
  <c r="B649" i="15"/>
  <c r="A649" i="15"/>
  <c r="G648" i="15"/>
  <c r="D648" i="15"/>
  <c r="C648" i="15"/>
  <c r="B648" i="15"/>
  <c r="A648" i="15"/>
  <c r="G647" i="15"/>
  <c r="D647" i="15"/>
  <c r="C647" i="15"/>
  <c r="B647" i="15"/>
  <c r="A647" i="15"/>
  <c r="G646" i="15"/>
  <c r="D646" i="15"/>
  <c r="C646" i="15"/>
  <c r="B646" i="15"/>
  <c r="A646" i="15"/>
  <c r="G645" i="15"/>
  <c r="D645" i="15"/>
  <c r="C645" i="15"/>
  <c r="B645" i="15"/>
  <c r="A645" i="15"/>
  <c r="G644" i="15"/>
  <c r="D644" i="15"/>
  <c r="C644" i="15"/>
  <c r="B644" i="15"/>
  <c r="A644" i="15"/>
  <c r="M643" i="15"/>
  <c r="G643" i="15"/>
  <c r="D643" i="15"/>
  <c r="C643" i="15"/>
  <c r="B643" i="15"/>
  <c r="A643" i="15"/>
  <c r="G642" i="15"/>
  <c r="D642" i="15"/>
  <c r="C642" i="15"/>
  <c r="B642" i="15"/>
  <c r="A642" i="15"/>
  <c r="G641" i="15"/>
  <c r="D641" i="15"/>
  <c r="C641" i="15"/>
  <c r="B641" i="15"/>
  <c r="A641" i="15"/>
  <c r="G640" i="15"/>
  <c r="D640" i="15"/>
  <c r="C640" i="15"/>
  <c r="B640" i="15"/>
  <c r="A640" i="15"/>
  <c r="G639" i="15"/>
  <c r="D639" i="15"/>
  <c r="C639" i="15"/>
  <c r="B639" i="15"/>
  <c r="A639" i="15"/>
  <c r="G638" i="15"/>
  <c r="D638" i="15"/>
  <c r="C638" i="15"/>
  <c r="B638" i="15"/>
  <c r="A638" i="15"/>
  <c r="G637" i="15"/>
  <c r="D637" i="15"/>
  <c r="C637" i="15"/>
  <c r="B637" i="15"/>
  <c r="A637" i="15"/>
  <c r="G636" i="15"/>
  <c r="D636" i="15"/>
  <c r="C636" i="15"/>
  <c r="B636" i="15"/>
  <c r="A636" i="15"/>
  <c r="G635" i="15"/>
  <c r="D635" i="15"/>
  <c r="C635" i="15"/>
  <c r="B635" i="15"/>
  <c r="A635" i="15"/>
  <c r="G634" i="15"/>
  <c r="D634" i="15"/>
  <c r="C634" i="15"/>
  <c r="B634" i="15"/>
  <c r="A634" i="15"/>
  <c r="G633" i="15"/>
  <c r="D633" i="15"/>
  <c r="C633" i="15"/>
  <c r="B633" i="15"/>
  <c r="A633" i="15"/>
  <c r="G632" i="15"/>
  <c r="D632" i="15"/>
  <c r="C632" i="15"/>
  <c r="B632" i="15"/>
  <c r="A632" i="15"/>
  <c r="M631" i="15"/>
  <c r="G631" i="15"/>
  <c r="D631" i="15"/>
  <c r="C631" i="15"/>
  <c r="B631" i="15"/>
  <c r="A631" i="15"/>
  <c r="G630" i="15"/>
  <c r="D630" i="15"/>
  <c r="C630" i="15"/>
  <c r="B630" i="15"/>
  <c r="A630" i="15"/>
  <c r="G629" i="15"/>
  <c r="D629" i="15"/>
  <c r="C629" i="15"/>
  <c r="B629" i="15"/>
  <c r="A629" i="15"/>
  <c r="G628" i="15"/>
  <c r="D628" i="15"/>
  <c r="C628" i="15"/>
  <c r="B628" i="15"/>
  <c r="A628" i="15"/>
  <c r="G627" i="15"/>
  <c r="D627" i="15"/>
  <c r="C627" i="15"/>
  <c r="B627" i="15"/>
  <c r="A627" i="15"/>
  <c r="G626" i="15"/>
  <c r="D626" i="15"/>
  <c r="C626" i="15"/>
  <c r="B626" i="15"/>
  <c r="A626" i="15"/>
  <c r="G625" i="15"/>
  <c r="D625" i="15"/>
  <c r="C625" i="15"/>
  <c r="B625" i="15"/>
  <c r="A625" i="15"/>
  <c r="G624" i="15"/>
  <c r="D624" i="15"/>
  <c r="C624" i="15"/>
  <c r="B624" i="15"/>
  <c r="A624" i="15"/>
  <c r="M623" i="15"/>
  <c r="G623" i="15"/>
  <c r="D623" i="15"/>
  <c r="C623" i="15"/>
  <c r="B623" i="15"/>
  <c r="A623" i="15"/>
  <c r="G622" i="15"/>
  <c r="D622" i="15"/>
  <c r="C622" i="15"/>
  <c r="B622" i="15"/>
  <c r="A622" i="15"/>
  <c r="G621" i="15"/>
  <c r="D621" i="15"/>
  <c r="C621" i="15"/>
  <c r="B621" i="15"/>
  <c r="A621" i="15"/>
  <c r="G620" i="15"/>
  <c r="D620" i="15"/>
  <c r="C620" i="15"/>
  <c r="B620" i="15"/>
  <c r="A620" i="15"/>
  <c r="G619" i="15"/>
  <c r="D619" i="15"/>
  <c r="C619" i="15"/>
  <c r="B619" i="15"/>
  <c r="A619" i="15"/>
  <c r="G618" i="15"/>
  <c r="D618" i="15"/>
  <c r="C618" i="15"/>
  <c r="B618" i="15"/>
  <c r="A618" i="15"/>
  <c r="G617" i="15"/>
  <c r="D617" i="15"/>
  <c r="C617" i="15"/>
  <c r="B617" i="15"/>
  <c r="A617" i="15"/>
  <c r="M616" i="15"/>
  <c r="G616" i="15"/>
  <c r="D616" i="15"/>
  <c r="C616" i="15"/>
  <c r="B616" i="15"/>
  <c r="A616" i="15"/>
  <c r="G615" i="15"/>
  <c r="D615" i="15"/>
  <c r="C615" i="15"/>
  <c r="B615" i="15"/>
  <c r="A615" i="15"/>
  <c r="G614" i="15"/>
  <c r="D614" i="15"/>
  <c r="C614" i="15"/>
  <c r="B614" i="15"/>
  <c r="A614" i="15"/>
  <c r="G613" i="15"/>
  <c r="D613" i="15"/>
  <c r="C613" i="15"/>
  <c r="B613" i="15"/>
  <c r="A613" i="15"/>
  <c r="G612" i="15"/>
  <c r="D612" i="15"/>
  <c r="C612" i="15"/>
  <c r="B612" i="15"/>
  <c r="A612" i="15"/>
  <c r="G611" i="15"/>
  <c r="D611" i="15"/>
  <c r="C611" i="15"/>
  <c r="B611" i="15"/>
  <c r="A611" i="15"/>
  <c r="G610" i="15"/>
  <c r="D610" i="15"/>
  <c r="C610" i="15"/>
  <c r="B610" i="15"/>
  <c r="A610" i="15"/>
  <c r="G609" i="15"/>
  <c r="D609" i="15"/>
  <c r="C609" i="15"/>
  <c r="B609" i="15"/>
  <c r="A609" i="15"/>
  <c r="G608" i="15"/>
  <c r="D608" i="15"/>
  <c r="C608" i="15"/>
  <c r="B608" i="15"/>
  <c r="A608" i="15"/>
  <c r="M607" i="15"/>
  <c r="G607" i="15"/>
  <c r="D607" i="15"/>
  <c r="C607" i="15"/>
  <c r="B607" i="15"/>
  <c r="A607" i="15"/>
  <c r="G606" i="15"/>
  <c r="D606" i="15"/>
  <c r="C606" i="15"/>
  <c r="B606" i="15"/>
  <c r="A606" i="15"/>
  <c r="G605" i="15"/>
  <c r="D605" i="15"/>
  <c r="C605" i="15"/>
  <c r="B605" i="15"/>
  <c r="A605" i="15"/>
  <c r="G604" i="15"/>
  <c r="D604" i="15"/>
  <c r="C604" i="15"/>
  <c r="B604" i="15"/>
  <c r="A604" i="15"/>
  <c r="M603" i="15"/>
  <c r="G603" i="15"/>
  <c r="D603" i="15"/>
  <c r="C603" i="15"/>
  <c r="B603" i="15"/>
  <c r="A603" i="15"/>
  <c r="G602" i="15"/>
  <c r="D602" i="15"/>
  <c r="C602" i="15"/>
  <c r="B602" i="15"/>
  <c r="A602" i="15"/>
  <c r="G601" i="15"/>
  <c r="D601" i="15"/>
  <c r="C601" i="15"/>
  <c r="B601" i="15"/>
  <c r="A601" i="15"/>
  <c r="G600" i="15"/>
  <c r="D600" i="15"/>
  <c r="C600" i="15"/>
  <c r="B600" i="15"/>
  <c r="A600" i="15"/>
  <c r="G599" i="15"/>
  <c r="D599" i="15"/>
  <c r="C599" i="15"/>
  <c r="B599" i="15"/>
  <c r="A599" i="15"/>
  <c r="G598" i="15"/>
  <c r="D598" i="15"/>
  <c r="C598" i="15"/>
  <c r="B598" i="15"/>
  <c r="A598" i="15"/>
  <c r="G597" i="15"/>
  <c r="D597" i="15"/>
  <c r="C597" i="15"/>
  <c r="B597" i="15"/>
  <c r="A597" i="15"/>
  <c r="G596" i="15"/>
  <c r="D596" i="15"/>
  <c r="C596" i="15"/>
  <c r="B596" i="15"/>
  <c r="A596" i="15"/>
  <c r="G595" i="15"/>
  <c r="D595" i="15"/>
  <c r="C595" i="15"/>
  <c r="B595" i="15"/>
  <c r="A595" i="15"/>
  <c r="G594" i="15"/>
  <c r="D594" i="15"/>
  <c r="C594" i="15"/>
  <c r="B594" i="15"/>
  <c r="A594" i="15"/>
  <c r="G593" i="15"/>
  <c r="D593" i="15"/>
  <c r="C593" i="15"/>
  <c r="B593" i="15"/>
  <c r="A593" i="15"/>
  <c r="G592" i="15"/>
  <c r="D592" i="15"/>
  <c r="C592" i="15"/>
  <c r="B592" i="15"/>
  <c r="A592" i="15"/>
  <c r="M591" i="15"/>
  <c r="G591" i="15"/>
  <c r="D591" i="15"/>
  <c r="C591" i="15"/>
  <c r="B591" i="15"/>
  <c r="A591" i="15"/>
  <c r="G590" i="15"/>
  <c r="D590" i="15"/>
  <c r="C590" i="15"/>
  <c r="B590" i="15"/>
  <c r="A590" i="15"/>
  <c r="G589" i="15"/>
  <c r="D589" i="15"/>
  <c r="C589" i="15"/>
  <c r="B589" i="15"/>
  <c r="A589" i="15"/>
  <c r="G588" i="15"/>
  <c r="D588" i="15"/>
  <c r="C588" i="15"/>
  <c r="B588" i="15"/>
  <c r="A588" i="15"/>
  <c r="M587" i="15"/>
  <c r="G587" i="15"/>
  <c r="D587" i="15"/>
  <c r="C587" i="15"/>
  <c r="B587" i="15"/>
  <c r="A587" i="15"/>
  <c r="G586" i="15"/>
  <c r="D586" i="15"/>
  <c r="C586" i="15"/>
  <c r="B586" i="15"/>
  <c r="A586" i="15"/>
  <c r="G585" i="15"/>
  <c r="D585" i="15"/>
  <c r="C585" i="15"/>
  <c r="B585" i="15"/>
  <c r="A585" i="15"/>
  <c r="M584" i="15"/>
  <c r="G584" i="15"/>
  <c r="D584" i="15"/>
  <c r="C584" i="15"/>
  <c r="B584" i="15"/>
  <c r="A584" i="15"/>
  <c r="G583" i="15"/>
  <c r="D583" i="15"/>
  <c r="C583" i="15"/>
  <c r="B583" i="15"/>
  <c r="A583" i="15"/>
  <c r="M582" i="15"/>
  <c r="G582" i="15"/>
  <c r="D582" i="15"/>
  <c r="C582" i="15"/>
  <c r="B582" i="15"/>
  <c r="A582" i="15"/>
  <c r="G581" i="15"/>
  <c r="D581" i="15"/>
  <c r="C581" i="15"/>
  <c r="B581" i="15"/>
  <c r="A581" i="15"/>
  <c r="M580" i="15"/>
  <c r="G580" i="15"/>
  <c r="D580" i="15"/>
  <c r="C580" i="15"/>
  <c r="B580" i="15"/>
  <c r="A580" i="15"/>
  <c r="M579" i="15"/>
  <c r="G579" i="15"/>
  <c r="D579" i="15"/>
  <c r="C579" i="15"/>
  <c r="B579" i="15"/>
  <c r="A579" i="15"/>
  <c r="M578" i="15"/>
  <c r="G578" i="15"/>
  <c r="D578" i="15"/>
  <c r="C578" i="15"/>
  <c r="B578" i="15"/>
  <c r="A578" i="15"/>
  <c r="G577" i="15"/>
  <c r="D577" i="15"/>
  <c r="C577" i="15"/>
  <c r="B577" i="15"/>
  <c r="A577" i="15"/>
  <c r="M576" i="15"/>
  <c r="G576" i="15"/>
  <c r="D576" i="15"/>
  <c r="C576" i="15"/>
  <c r="B576" i="15"/>
  <c r="A576" i="15"/>
  <c r="M575" i="15"/>
  <c r="G575" i="15"/>
  <c r="D575" i="15"/>
  <c r="C575" i="15"/>
  <c r="B575" i="15"/>
  <c r="A575" i="15"/>
  <c r="M574" i="15"/>
  <c r="G574" i="15"/>
  <c r="D574" i="15"/>
  <c r="C574" i="15"/>
  <c r="B574" i="15"/>
  <c r="A574" i="15"/>
  <c r="G573" i="15"/>
  <c r="D573" i="15"/>
  <c r="C573" i="15"/>
  <c r="B573" i="15"/>
  <c r="A573" i="15"/>
  <c r="G572" i="15"/>
  <c r="D572" i="15"/>
  <c r="C572" i="15"/>
  <c r="B572" i="15"/>
  <c r="A572" i="15"/>
  <c r="G571" i="15"/>
  <c r="D571" i="15"/>
  <c r="C571" i="15"/>
  <c r="B571" i="15"/>
  <c r="A571" i="15"/>
  <c r="D9" i="9"/>
  <c r="M558" i="15" s="1"/>
  <c r="G570" i="15"/>
  <c r="D570" i="15"/>
  <c r="C570" i="15"/>
  <c r="B570" i="15"/>
  <c r="A570" i="15"/>
  <c r="G569" i="15"/>
  <c r="D569" i="15"/>
  <c r="C569" i="15"/>
  <c r="B569" i="15"/>
  <c r="A569" i="15"/>
  <c r="G568" i="15"/>
  <c r="D568" i="15"/>
  <c r="C568" i="15"/>
  <c r="B568" i="15"/>
  <c r="A568" i="15"/>
  <c r="G567" i="15"/>
  <c r="D567" i="15"/>
  <c r="C567" i="15"/>
  <c r="B567" i="15"/>
  <c r="A567" i="15"/>
  <c r="G566" i="15"/>
  <c r="D566" i="15"/>
  <c r="C566" i="15"/>
  <c r="B566" i="15"/>
  <c r="A566" i="15"/>
  <c r="G565" i="15"/>
  <c r="D565" i="15"/>
  <c r="C565" i="15"/>
  <c r="B565" i="15"/>
  <c r="A565" i="15"/>
  <c r="G564" i="15"/>
  <c r="D564" i="15"/>
  <c r="C564" i="15"/>
  <c r="B564" i="15"/>
  <c r="A564" i="15"/>
  <c r="G563" i="15"/>
  <c r="D563" i="15"/>
  <c r="C563" i="15"/>
  <c r="B563" i="15"/>
  <c r="A563" i="15"/>
  <c r="G562" i="15"/>
  <c r="D562" i="15"/>
  <c r="C562" i="15"/>
  <c r="B562" i="15"/>
  <c r="A562" i="15"/>
  <c r="G561" i="15"/>
  <c r="D561" i="15"/>
  <c r="C561" i="15"/>
  <c r="B561" i="15"/>
  <c r="A561" i="15"/>
  <c r="L9" i="9"/>
  <c r="M560" i="15" s="1"/>
  <c r="G560" i="15"/>
  <c r="D560" i="15"/>
  <c r="C560" i="15"/>
  <c r="B560" i="15"/>
  <c r="A560" i="15"/>
  <c r="G559" i="15"/>
  <c r="D559" i="15"/>
  <c r="C559" i="15"/>
  <c r="B559" i="15"/>
  <c r="A559" i="15"/>
  <c r="G558" i="15"/>
  <c r="D558" i="15"/>
  <c r="C558" i="15"/>
  <c r="B558" i="15"/>
  <c r="A558" i="15"/>
  <c r="G557" i="15"/>
  <c r="D557" i="15"/>
  <c r="C557" i="15"/>
  <c r="B557" i="15"/>
  <c r="A557" i="15"/>
  <c r="G556" i="15"/>
  <c r="D556" i="15"/>
  <c r="C556" i="15"/>
  <c r="B556" i="15"/>
  <c r="A556" i="15"/>
  <c r="G555" i="15"/>
  <c r="D555" i="15"/>
  <c r="C555" i="15"/>
  <c r="B555" i="15"/>
  <c r="A555" i="15"/>
  <c r="G554" i="15"/>
  <c r="D554" i="15"/>
  <c r="C554" i="15"/>
  <c r="B554" i="15"/>
  <c r="A554" i="15"/>
  <c r="M553" i="15"/>
  <c r="G553" i="15"/>
  <c r="D553" i="15"/>
  <c r="C553" i="15"/>
  <c r="B553" i="15"/>
  <c r="A553" i="15"/>
  <c r="M552" i="15"/>
  <c r="G552" i="15"/>
  <c r="D552" i="15"/>
  <c r="C552" i="15"/>
  <c r="B552" i="15"/>
  <c r="A552" i="15"/>
  <c r="M551" i="15"/>
  <c r="G551" i="15"/>
  <c r="D551" i="15"/>
  <c r="C551" i="15"/>
  <c r="B551" i="15"/>
  <c r="A551" i="15"/>
  <c r="M550" i="15"/>
  <c r="G550" i="15"/>
  <c r="D550" i="15"/>
  <c r="C550" i="15"/>
  <c r="B550" i="15"/>
  <c r="A550" i="15"/>
  <c r="M549" i="15"/>
  <c r="G549" i="15"/>
  <c r="D549" i="15"/>
  <c r="C549" i="15"/>
  <c r="B549" i="15"/>
  <c r="A549" i="15"/>
  <c r="M548" i="15"/>
  <c r="G548" i="15"/>
  <c r="D548" i="15"/>
  <c r="C548" i="15"/>
  <c r="B548" i="15"/>
  <c r="A548" i="15"/>
  <c r="M547" i="15"/>
  <c r="G547" i="15"/>
  <c r="D547" i="15"/>
  <c r="C547" i="15"/>
  <c r="B547" i="15"/>
  <c r="A547" i="15"/>
  <c r="M546" i="15"/>
  <c r="G546" i="15"/>
  <c r="D546" i="15"/>
  <c r="C546" i="15"/>
  <c r="B546" i="15"/>
  <c r="A546" i="15"/>
  <c r="M545" i="15"/>
  <c r="G545" i="15"/>
  <c r="D545" i="15"/>
  <c r="C545" i="15"/>
  <c r="B545" i="15"/>
  <c r="A545" i="15"/>
  <c r="M544" i="15"/>
  <c r="G544" i="15"/>
  <c r="D544" i="15"/>
  <c r="C544" i="15"/>
  <c r="B544" i="15"/>
  <c r="A544" i="15"/>
  <c r="M543" i="15"/>
  <c r="G543" i="15"/>
  <c r="D543" i="15"/>
  <c r="C543" i="15"/>
  <c r="B543" i="15"/>
  <c r="A543" i="15"/>
  <c r="M542" i="15"/>
  <c r="G542" i="15"/>
  <c r="D542" i="15"/>
  <c r="C542" i="15"/>
  <c r="B542" i="15"/>
  <c r="A542" i="15"/>
  <c r="M541" i="15"/>
  <c r="G541" i="15"/>
  <c r="D541" i="15"/>
  <c r="C541" i="15"/>
  <c r="B541" i="15"/>
  <c r="A541" i="15"/>
  <c r="M540" i="15"/>
  <c r="G540" i="15"/>
  <c r="D540" i="15"/>
  <c r="C540" i="15"/>
  <c r="B540" i="15"/>
  <c r="A540" i="15"/>
  <c r="M539" i="15"/>
  <c r="G539" i="15"/>
  <c r="D539" i="15"/>
  <c r="C539" i="15"/>
  <c r="B539" i="15"/>
  <c r="A539" i="15"/>
  <c r="M538" i="15"/>
  <c r="G538" i="15"/>
  <c r="D538" i="15"/>
  <c r="C538" i="15"/>
  <c r="B538" i="15"/>
  <c r="A538" i="15"/>
  <c r="M537" i="15"/>
  <c r="G537" i="15"/>
  <c r="D537" i="15"/>
  <c r="C537" i="15"/>
  <c r="B537" i="15"/>
  <c r="A537" i="15"/>
  <c r="M536" i="15"/>
  <c r="G536" i="15"/>
  <c r="D536" i="15"/>
  <c r="C536" i="15"/>
  <c r="B536" i="15"/>
  <c r="A536" i="15"/>
  <c r="M535" i="15"/>
  <c r="G535" i="15"/>
  <c r="D535" i="15"/>
  <c r="C535" i="15"/>
  <c r="B535" i="15"/>
  <c r="A535" i="15"/>
  <c r="M534" i="15"/>
  <c r="G534" i="15"/>
  <c r="D534" i="15"/>
  <c r="C534" i="15"/>
  <c r="B534" i="15"/>
  <c r="A534" i="15"/>
  <c r="M533" i="15"/>
  <c r="G533" i="15"/>
  <c r="D533" i="15"/>
  <c r="C533" i="15"/>
  <c r="B533" i="15"/>
  <c r="A533" i="15"/>
  <c r="M532" i="15"/>
  <c r="G532" i="15"/>
  <c r="D532" i="15"/>
  <c r="C532" i="15"/>
  <c r="B532" i="15"/>
  <c r="A532" i="15"/>
  <c r="M531" i="15"/>
  <c r="G531" i="15"/>
  <c r="D531" i="15"/>
  <c r="C531" i="15"/>
  <c r="B531" i="15"/>
  <c r="A531" i="15"/>
  <c r="M530" i="15"/>
  <c r="G530" i="15"/>
  <c r="D530" i="15"/>
  <c r="C530" i="15"/>
  <c r="B530" i="15"/>
  <c r="A530" i="15"/>
  <c r="M529" i="15"/>
  <c r="G529" i="15"/>
  <c r="D529" i="15"/>
  <c r="C529" i="15"/>
  <c r="B529" i="15"/>
  <c r="A529" i="15"/>
  <c r="M528" i="15"/>
  <c r="G528" i="15"/>
  <c r="D528" i="15"/>
  <c r="C528" i="15"/>
  <c r="B528" i="15"/>
  <c r="A528" i="15"/>
  <c r="M527" i="15"/>
  <c r="G527" i="15"/>
  <c r="D527" i="15"/>
  <c r="C527" i="15"/>
  <c r="B527" i="15"/>
  <c r="A527" i="15"/>
  <c r="M526" i="15"/>
  <c r="G526" i="15"/>
  <c r="D526" i="15"/>
  <c r="C526" i="15"/>
  <c r="B526" i="15"/>
  <c r="A526" i="15"/>
  <c r="M525" i="15"/>
  <c r="G525" i="15"/>
  <c r="D525" i="15"/>
  <c r="C525" i="15"/>
  <c r="B525" i="15"/>
  <c r="A525" i="15"/>
  <c r="M524" i="15"/>
  <c r="G524" i="15"/>
  <c r="D524" i="15"/>
  <c r="C524" i="15"/>
  <c r="B524" i="15"/>
  <c r="A524" i="15"/>
  <c r="M523" i="15"/>
  <c r="G523" i="15"/>
  <c r="D523" i="15"/>
  <c r="C523" i="15"/>
  <c r="B523" i="15"/>
  <c r="A523" i="15"/>
  <c r="M522" i="15"/>
  <c r="G522" i="15"/>
  <c r="D522" i="15"/>
  <c r="C522" i="15"/>
  <c r="B522" i="15"/>
  <c r="A522" i="15"/>
  <c r="M521" i="15"/>
  <c r="H521" i="15"/>
  <c r="G521" i="15"/>
  <c r="D521" i="15"/>
  <c r="C521" i="15"/>
  <c r="B521" i="15"/>
  <c r="A521" i="15"/>
  <c r="M520" i="15"/>
  <c r="H520" i="15"/>
  <c r="G520" i="15"/>
  <c r="D520" i="15"/>
  <c r="C520" i="15"/>
  <c r="B520" i="15"/>
  <c r="A520" i="15"/>
  <c r="M519" i="15"/>
  <c r="H519" i="15"/>
  <c r="G519" i="15"/>
  <c r="D519" i="15"/>
  <c r="C519" i="15"/>
  <c r="B519" i="15"/>
  <c r="A519" i="15"/>
  <c r="M518" i="15"/>
  <c r="H518" i="15"/>
  <c r="G518" i="15"/>
  <c r="D518" i="15"/>
  <c r="C518" i="15"/>
  <c r="B518" i="15"/>
  <c r="A518" i="15"/>
  <c r="M517" i="15"/>
  <c r="H517" i="15"/>
  <c r="G517" i="15"/>
  <c r="D517" i="15"/>
  <c r="C517" i="15"/>
  <c r="B517" i="15"/>
  <c r="A517" i="15"/>
  <c r="M516" i="15"/>
  <c r="H516" i="15"/>
  <c r="G516" i="15"/>
  <c r="D516" i="15"/>
  <c r="C516" i="15"/>
  <c r="B516" i="15"/>
  <c r="A516" i="15"/>
  <c r="M515" i="15"/>
  <c r="H515" i="15"/>
  <c r="G515" i="15"/>
  <c r="D515" i="15"/>
  <c r="C515" i="15"/>
  <c r="B515" i="15"/>
  <c r="A515" i="15"/>
  <c r="M514" i="15"/>
  <c r="H514" i="15"/>
  <c r="G514" i="15"/>
  <c r="D514" i="15"/>
  <c r="C514" i="15"/>
  <c r="B514" i="15"/>
  <c r="A514" i="15"/>
  <c r="M513" i="15"/>
  <c r="H513" i="15"/>
  <c r="G513" i="15"/>
  <c r="D513" i="15"/>
  <c r="C513" i="15"/>
  <c r="B513" i="15"/>
  <c r="A513" i="15"/>
  <c r="M512" i="15"/>
  <c r="H512" i="15"/>
  <c r="G512" i="15"/>
  <c r="D512" i="15"/>
  <c r="C512" i="15"/>
  <c r="B512" i="15"/>
  <c r="A512" i="15"/>
  <c r="M511" i="15"/>
  <c r="H511" i="15"/>
  <c r="G511" i="15"/>
  <c r="D511" i="15"/>
  <c r="C511" i="15"/>
  <c r="B511" i="15"/>
  <c r="A511" i="15"/>
  <c r="M510" i="15"/>
  <c r="H510" i="15"/>
  <c r="G510" i="15"/>
  <c r="D510" i="15"/>
  <c r="C510" i="15"/>
  <c r="B510" i="15"/>
  <c r="A510" i="15"/>
  <c r="M509" i="15"/>
  <c r="H509" i="15"/>
  <c r="G509" i="15"/>
  <c r="D509" i="15"/>
  <c r="C509" i="15"/>
  <c r="B509" i="15"/>
  <c r="A509" i="15"/>
  <c r="M508" i="15"/>
  <c r="H508" i="15"/>
  <c r="G508" i="15"/>
  <c r="D508" i="15"/>
  <c r="C508" i="15"/>
  <c r="B508" i="15"/>
  <c r="A508" i="15"/>
  <c r="M507" i="15"/>
  <c r="H507" i="15"/>
  <c r="G507" i="15"/>
  <c r="D507" i="15"/>
  <c r="C507" i="15"/>
  <c r="B507" i="15"/>
  <c r="A507" i="15"/>
  <c r="M506" i="15"/>
  <c r="H506" i="15"/>
  <c r="G506" i="15"/>
  <c r="D506" i="15"/>
  <c r="C506" i="15"/>
  <c r="B506" i="15"/>
  <c r="A506" i="15"/>
  <c r="M505" i="15"/>
  <c r="G505" i="15"/>
  <c r="D505" i="15"/>
  <c r="C505" i="15"/>
  <c r="B505" i="15"/>
  <c r="A505" i="15"/>
  <c r="M504" i="15"/>
  <c r="G504" i="15"/>
  <c r="D504" i="15"/>
  <c r="C504" i="15"/>
  <c r="B504" i="15"/>
  <c r="A504" i="15"/>
  <c r="M503" i="15"/>
  <c r="G503" i="15"/>
  <c r="D503" i="15"/>
  <c r="C503" i="15"/>
  <c r="B503" i="15"/>
  <c r="A503" i="15"/>
  <c r="M502" i="15"/>
  <c r="G502" i="15"/>
  <c r="D502" i="15"/>
  <c r="C502" i="15"/>
  <c r="B502" i="15"/>
  <c r="A502" i="15"/>
  <c r="M501" i="15"/>
  <c r="G501" i="15"/>
  <c r="D501" i="15"/>
  <c r="C501" i="15"/>
  <c r="B501" i="15"/>
  <c r="A501" i="15"/>
  <c r="M500" i="15"/>
  <c r="G500" i="15"/>
  <c r="D500" i="15"/>
  <c r="C500" i="15"/>
  <c r="B500" i="15"/>
  <c r="A500" i="15"/>
  <c r="M499" i="15"/>
  <c r="G499" i="15"/>
  <c r="D499" i="15"/>
  <c r="C499" i="15"/>
  <c r="B499" i="15"/>
  <c r="A499" i="15"/>
  <c r="M498" i="15"/>
  <c r="G498" i="15"/>
  <c r="D498" i="15"/>
  <c r="C498" i="15"/>
  <c r="B498" i="15"/>
  <c r="A498" i="15"/>
  <c r="M497" i="15"/>
  <c r="G497" i="15"/>
  <c r="D497" i="15"/>
  <c r="C497" i="15"/>
  <c r="B497" i="15"/>
  <c r="A497" i="15"/>
  <c r="M496" i="15"/>
  <c r="G496" i="15"/>
  <c r="D496" i="15"/>
  <c r="C496" i="15"/>
  <c r="B496" i="15"/>
  <c r="A496" i="15"/>
  <c r="M495" i="15"/>
  <c r="G495" i="15"/>
  <c r="D495" i="15"/>
  <c r="C495" i="15"/>
  <c r="B495" i="15"/>
  <c r="A495" i="15"/>
  <c r="M494" i="15"/>
  <c r="G494" i="15"/>
  <c r="D494" i="15"/>
  <c r="C494" i="15"/>
  <c r="B494" i="15"/>
  <c r="A494" i="15"/>
  <c r="M493" i="15"/>
  <c r="H493" i="15"/>
  <c r="G493" i="15"/>
  <c r="D493" i="15"/>
  <c r="C493" i="15"/>
  <c r="B493" i="15"/>
  <c r="A493" i="15"/>
  <c r="M492" i="15"/>
  <c r="H492" i="15"/>
  <c r="G492" i="15"/>
  <c r="D492" i="15"/>
  <c r="C492" i="15"/>
  <c r="B492" i="15"/>
  <c r="A492" i="15"/>
  <c r="M491" i="15"/>
  <c r="H491" i="15"/>
  <c r="G491" i="15"/>
  <c r="D491" i="15"/>
  <c r="C491" i="15"/>
  <c r="B491" i="15"/>
  <c r="A491" i="15"/>
  <c r="M490" i="15"/>
  <c r="H490" i="15"/>
  <c r="G490" i="15"/>
  <c r="D490" i="15"/>
  <c r="C490" i="15"/>
  <c r="B490" i="15"/>
  <c r="A490" i="15"/>
  <c r="M489" i="15"/>
  <c r="H489" i="15"/>
  <c r="G489" i="15"/>
  <c r="D489" i="15"/>
  <c r="C489" i="15"/>
  <c r="B489" i="15"/>
  <c r="A489" i="15"/>
  <c r="M488" i="15"/>
  <c r="H488" i="15"/>
  <c r="G488" i="15"/>
  <c r="D488" i="15"/>
  <c r="C488" i="15"/>
  <c r="B488" i="15"/>
  <c r="A488" i="15"/>
  <c r="M487" i="15"/>
  <c r="H487" i="15"/>
  <c r="G487" i="15"/>
  <c r="D487" i="15"/>
  <c r="C487" i="15"/>
  <c r="B487" i="15"/>
  <c r="A487" i="15"/>
  <c r="M486" i="15"/>
  <c r="H486" i="15"/>
  <c r="G486" i="15"/>
  <c r="D486" i="15"/>
  <c r="C486" i="15"/>
  <c r="B486" i="15"/>
  <c r="A486" i="15"/>
  <c r="M485" i="15"/>
  <c r="H485" i="15"/>
  <c r="G485" i="15"/>
  <c r="D485" i="15"/>
  <c r="C485" i="15"/>
  <c r="B485" i="15"/>
  <c r="A485" i="15"/>
  <c r="M484" i="15"/>
  <c r="H484" i="15"/>
  <c r="G484" i="15"/>
  <c r="D484" i="15"/>
  <c r="C484" i="15"/>
  <c r="B484" i="15"/>
  <c r="A484" i="15"/>
  <c r="M483" i="15"/>
  <c r="H483" i="15"/>
  <c r="G483" i="15"/>
  <c r="D483" i="15"/>
  <c r="C483" i="15"/>
  <c r="B483" i="15"/>
  <c r="A483" i="15"/>
  <c r="M482" i="15"/>
  <c r="H482" i="15"/>
  <c r="G482" i="15"/>
  <c r="D482" i="15"/>
  <c r="C482" i="15"/>
  <c r="B482" i="15"/>
  <c r="A482" i="15"/>
  <c r="M481" i="15"/>
  <c r="G481" i="15"/>
  <c r="D481" i="15"/>
  <c r="C481" i="15"/>
  <c r="B481" i="15"/>
  <c r="A481" i="15"/>
  <c r="M480" i="15"/>
  <c r="G480" i="15"/>
  <c r="D480" i="15"/>
  <c r="C480" i="15"/>
  <c r="B480" i="15"/>
  <c r="A480" i="15"/>
  <c r="M479" i="15"/>
  <c r="G479" i="15"/>
  <c r="D479" i="15"/>
  <c r="C479" i="15"/>
  <c r="B479" i="15"/>
  <c r="A479" i="15"/>
  <c r="M478" i="15"/>
  <c r="G478" i="15"/>
  <c r="D478" i="15"/>
  <c r="C478" i="15"/>
  <c r="B478" i="15"/>
  <c r="A478" i="15"/>
  <c r="M477" i="15"/>
  <c r="G477" i="15"/>
  <c r="D477" i="15"/>
  <c r="C477" i="15"/>
  <c r="B477" i="15"/>
  <c r="A477" i="15"/>
  <c r="M476" i="15"/>
  <c r="G476" i="15"/>
  <c r="D476" i="15"/>
  <c r="C476" i="15"/>
  <c r="B476" i="15"/>
  <c r="A476" i="15"/>
  <c r="M475" i="15"/>
  <c r="G475" i="15"/>
  <c r="D475" i="15"/>
  <c r="C475" i="15"/>
  <c r="B475" i="15"/>
  <c r="A475" i="15"/>
  <c r="M474" i="15"/>
  <c r="G474" i="15"/>
  <c r="D474" i="15"/>
  <c r="C474" i="15"/>
  <c r="B474" i="15"/>
  <c r="A474" i="15"/>
  <c r="M473" i="15"/>
  <c r="G473" i="15"/>
  <c r="D473" i="15"/>
  <c r="C473" i="15"/>
  <c r="B473" i="15"/>
  <c r="A473" i="15"/>
  <c r="M472" i="15"/>
  <c r="G472" i="15"/>
  <c r="D472" i="15"/>
  <c r="C472" i="15"/>
  <c r="B472" i="15"/>
  <c r="A472" i="15"/>
  <c r="M471" i="15"/>
  <c r="G471" i="15"/>
  <c r="D471" i="15"/>
  <c r="C471" i="15"/>
  <c r="B471" i="15"/>
  <c r="A471" i="15"/>
  <c r="M470" i="15"/>
  <c r="G470" i="15"/>
  <c r="D470" i="15"/>
  <c r="C470" i="15"/>
  <c r="B470" i="15"/>
  <c r="A470" i="15"/>
  <c r="M469" i="15"/>
  <c r="H469" i="15"/>
  <c r="G469" i="15"/>
  <c r="D469" i="15"/>
  <c r="C469" i="15"/>
  <c r="B469" i="15"/>
  <c r="A469" i="15"/>
  <c r="M468" i="15"/>
  <c r="H468" i="15"/>
  <c r="G468" i="15"/>
  <c r="D468" i="15"/>
  <c r="C468" i="15"/>
  <c r="B468" i="15"/>
  <c r="A468" i="15"/>
  <c r="M467" i="15"/>
  <c r="H467" i="15"/>
  <c r="G467" i="15"/>
  <c r="D467" i="15"/>
  <c r="C467" i="15"/>
  <c r="B467" i="15"/>
  <c r="A467" i="15"/>
  <c r="M466" i="15"/>
  <c r="H466" i="15"/>
  <c r="G466" i="15"/>
  <c r="D466" i="15"/>
  <c r="C466" i="15"/>
  <c r="B466" i="15"/>
  <c r="A466" i="15"/>
  <c r="M465" i="15"/>
  <c r="H465" i="15"/>
  <c r="G465" i="15"/>
  <c r="D465" i="15"/>
  <c r="C465" i="15"/>
  <c r="B465" i="15"/>
  <c r="A465" i="15"/>
  <c r="M464" i="15"/>
  <c r="H464" i="15"/>
  <c r="G464" i="15"/>
  <c r="D464" i="15"/>
  <c r="C464" i="15"/>
  <c r="B464" i="15"/>
  <c r="A464" i="15"/>
  <c r="M463" i="15"/>
  <c r="H463" i="15"/>
  <c r="G463" i="15"/>
  <c r="D463" i="15"/>
  <c r="C463" i="15"/>
  <c r="B463" i="15"/>
  <c r="A463" i="15"/>
  <c r="M462" i="15"/>
  <c r="H462" i="15"/>
  <c r="G462" i="15"/>
  <c r="D462" i="15"/>
  <c r="C462" i="15"/>
  <c r="B462" i="15"/>
  <c r="A462" i="15"/>
  <c r="M461" i="15"/>
  <c r="H461" i="15"/>
  <c r="G461" i="15"/>
  <c r="D461" i="15"/>
  <c r="C461" i="15"/>
  <c r="B461" i="15"/>
  <c r="A461" i="15"/>
  <c r="M460" i="15"/>
  <c r="H460" i="15"/>
  <c r="G460" i="15"/>
  <c r="D460" i="15"/>
  <c r="C460" i="15"/>
  <c r="B460" i="15"/>
  <c r="A460" i="15"/>
  <c r="M459" i="15"/>
  <c r="H459" i="15"/>
  <c r="G459" i="15"/>
  <c r="D459" i="15"/>
  <c r="C459" i="15"/>
  <c r="B459" i="15"/>
  <c r="A459" i="15"/>
  <c r="M458" i="15"/>
  <c r="H458" i="15"/>
  <c r="G458" i="15"/>
  <c r="D458" i="15"/>
  <c r="C458" i="15"/>
  <c r="B458" i="15"/>
  <c r="A458" i="15"/>
  <c r="M457" i="15"/>
  <c r="G457" i="15"/>
  <c r="D457" i="15"/>
  <c r="C457" i="15"/>
  <c r="B457" i="15"/>
  <c r="A457" i="15"/>
  <c r="M456" i="15"/>
  <c r="G456" i="15"/>
  <c r="D456" i="15"/>
  <c r="C456" i="15"/>
  <c r="B456" i="15"/>
  <c r="A456" i="15"/>
  <c r="M455" i="15"/>
  <c r="G455" i="15"/>
  <c r="D455" i="15"/>
  <c r="C455" i="15"/>
  <c r="B455" i="15"/>
  <c r="A455" i="15"/>
  <c r="M454" i="15"/>
  <c r="G454" i="15"/>
  <c r="D454" i="15"/>
  <c r="C454" i="15"/>
  <c r="B454" i="15"/>
  <c r="A454" i="15"/>
  <c r="M453" i="15"/>
  <c r="G453" i="15"/>
  <c r="D453" i="15"/>
  <c r="C453" i="15"/>
  <c r="B453" i="15"/>
  <c r="A453" i="15"/>
  <c r="M452" i="15"/>
  <c r="G452" i="15"/>
  <c r="D452" i="15"/>
  <c r="C452" i="15"/>
  <c r="B452" i="15"/>
  <c r="A452" i="15"/>
  <c r="M451" i="15"/>
  <c r="G451" i="15"/>
  <c r="D451" i="15"/>
  <c r="C451" i="15"/>
  <c r="B451" i="15"/>
  <c r="A451" i="15"/>
  <c r="M450" i="15"/>
  <c r="G450" i="15"/>
  <c r="D450" i="15"/>
  <c r="C450" i="15"/>
  <c r="B450" i="15"/>
  <c r="A450" i="15"/>
  <c r="M449" i="15"/>
  <c r="G449" i="15"/>
  <c r="D449" i="15"/>
  <c r="C449" i="15"/>
  <c r="B449" i="15"/>
  <c r="A449" i="15"/>
  <c r="M448" i="15"/>
  <c r="G448" i="15"/>
  <c r="D448" i="15"/>
  <c r="C448" i="15"/>
  <c r="B448" i="15"/>
  <c r="A448" i="15"/>
  <c r="M447" i="15"/>
  <c r="G447" i="15"/>
  <c r="D447" i="15"/>
  <c r="C447" i="15"/>
  <c r="B447" i="15"/>
  <c r="A447" i="15"/>
  <c r="M446" i="15"/>
  <c r="G446" i="15"/>
  <c r="D446" i="15"/>
  <c r="C446" i="15"/>
  <c r="B446" i="15"/>
  <c r="A446" i="15"/>
  <c r="M445" i="15"/>
  <c r="H445" i="15"/>
  <c r="G445" i="15"/>
  <c r="D445" i="15"/>
  <c r="C445" i="15"/>
  <c r="B445" i="15"/>
  <c r="A445" i="15"/>
  <c r="M444" i="15"/>
  <c r="H444" i="15"/>
  <c r="G444" i="15"/>
  <c r="D444" i="15"/>
  <c r="C444" i="15"/>
  <c r="B444" i="15"/>
  <c r="A444" i="15"/>
  <c r="M443" i="15"/>
  <c r="H443" i="15"/>
  <c r="G443" i="15"/>
  <c r="D443" i="15"/>
  <c r="C443" i="15"/>
  <c r="B443" i="15"/>
  <c r="A443" i="15"/>
  <c r="M442" i="15"/>
  <c r="H442" i="15"/>
  <c r="G442" i="15"/>
  <c r="D442" i="15"/>
  <c r="C442" i="15"/>
  <c r="B442" i="15"/>
  <c r="A442" i="15"/>
  <c r="M441" i="15"/>
  <c r="H441" i="15"/>
  <c r="G441" i="15"/>
  <c r="D441" i="15"/>
  <c r="C441" i="15"/>
  <c r="B441" i="15"/>
  <c r="A441" i="15"/>
  <c r="M440" i="15"/>
  <c r="H440" i="15"/>
  <c r="G440" i="15"/>
  <c r="D440" i="15"/>
  <c r="C440" i="15"/>
  <c r="B440" i="15"/>
  <c r="A440" i="15"/>
  <c r="M439" i="15"/>
  <c r="H439" i="15"/>
  <c r="G439" i="15"/>
  <c r="D439" i="15"/>
  <c r="C439" i="15"/>
  <c r="B439" i="15"/>
  <c r="A439" i="15"/>
  <c r="M438" i="15"/>
  <c r="H438" i="15"/>
  <c r="G438" i="15"/>
  <c r="D438" i="15"/>
  <c r="C438" i="15"/>
  <c r="B438" i="15"/>
  <c r="A438" i="15"/>
  <c r="M437" i="15"/>
  <c r="H437" i="15"/>
  <c r="G437" i="15"/>
  <c r="D437" i="15"/>
  <c r="C437" i="15"/>
  <c r="B437" i="15"/>
  <c r="A437" i="15"/>
  <c r="M436" i="15"/>
  <c r="H436" i="15"/>
  <c r="G436" i="15"/>
  <c r="D436" i="15"/>
  <c r="C436" i="15"/>
  <c r="B436" i="15"/>
  <c r="A436" i="15"/>
  <c r="M435" i="15"/>
  <c r="H435" i="15"/>
  <c r="G435" i="15"/>
  <c r="D435" i="15"/>
  <c r="C435" i="15"/>
  <c r="B435" i="15"/>
  <c r="A435" i="15"/>
  <c r="M434" i="15"/>
  <c r="H434" i="15"/>
  <c r="G434" i="15"/>
  <c r="D434" i="15"/>
  <c r="C434" i="15"/>
  <c r="B434" i="15"/>
  <c r="A434" i="15"/>
  <c r="M433" i="15"/>
  <c r="G433" i="15"/>
  <c r="D433" i="15"/>
  <c r="C433" i="15"/>
  <c r="B433" i="15"/>
  <c r="A433" i="15"/>
  <c r="M432" i="15"/>
  <c r="G432" i="15"/>
  <c r="D432" i="15"/>
  <c r="C432" i="15"/>
  <c r="B432" i="15"/>
  <c r="A432" i="15"/>
  <c r="M431" i="15"/>
  <c r="G431" i="15"/>
  <c r="D431" i="15"/>
  <c r="C431" i="15"/>
  <c r="B431" i="15"/>
  <c r="A431" i="15"/>
  <c r="M430" i="15"/>
  <c r="G430" i="15"/>
  <c r="D430" i="15"/>
  <c r="C430" i="15"/>
  <c r="B430" i="15"/>
  <c r="A430" i="15"/>
  <c r="M429" i="15"/>
  <c r="G429" i="15"/>
  <c r="D429" i="15"/>
  <c r="C429" i="15"/>
  <c r="B429" i="15"/>
  <c r="A429" i="15"/>
  <c r="M428" i="15"/>
  <c r="G428" i="15"/>
  <c r="D428" i="15"/>
  <c r="C428" i="15"/>
  <c r="B428" i="15"/>
  <c r="A428" i="15"/>
  <c r="M427" i="15"/>
  <c r="G427" i="15"/>
  <c r="D427" i="15"/>
  <c r="C427" i="15"/>
  <c r="B427" i="15"/>
  <c r="A427" i="15"/>
  <c r="M426" i="15"/>
  <c r="G426" i="15"/>
  <c r="D426" i="15"/>
  <c r="C426" i="15"/>
  <c r="B426" i="15"/>
  <c r="A426" i="15"/>
  <c r="M425" i="15"/>
  <c r="G425" i="15"/>
  <c r="D425" i="15"/>
  <c r="C425" i="15"/>
  <c r="B425" i="15"/>
  <c r="A425" i="15"/>
  <c r="M424" i="15"/>
  <c r="G424" i="15"/>
  <c r="D424" i="15"/>
  <c r="C424" i="15"/>
  <c r="B424" i="15"/>
  <c r="A424" i="15"/>
  <c r="M423" i="15"/>
  <c r="G423" i="15"/>
  <c r="D423" i="15"/>
  <c r="C423" i="15"/>
  <c r="B423" i="15"/>
  <c r="A423" i="15"/>
  <c r="M422" i="15"/>
  <c r="G422" i="15"/>
  <c r="D422" i="15"/>
  <c r="C422" i="15"/>
  <c r="B422" i="15"/>
  <c r="A422" i="15"/>
  <c r="M421" i="15"/>
  <c r="H421" i="15"/>
  <c r="G421" i="15"/>
  <c r="D421" i="15"/>
  <c r="C421" i="15"/>
  <c r="B421" i="15"/>
  <c r="A421" i="15"/>
  <c r="M420" i="15"/>
  <c r="H420" i="15"/>
  <c r="G420" i="15"/>
  <c r="D420" i="15"/>
  <c r="C420" i="15"/>
  <c r="B420" i="15"/>
  <c r="A420" i="15"/>
  <c r="M419" i="15"/>
  <c r="H419" i="15"/>
  <c r="G419" i="15"/>
  <c r="D419" i="15"/>
  <c r="C419" i="15"/>
  <c r="B419" i="15"/>
  <c r="A419" i="15"/>
  <c r="M418" i="15"/>
  <c r="H418" i="15"/>
  <c r="G418" i="15"/>
  <c r="D418" i="15"/>
  <c r="C418" i="15"/>
  <c r="B418" i="15"/>
  <c r="A418" i="15"/>
  <c r="M417" i="15"/>
  <c r="H417" i="15"/>
  <c r="G417" i="15"/>
  <c r="D417" i="15"/>
  <c r="C417" i="15"/>
  <c r="B417" i="15"/>
  <c r="A417" i="15"/>
  <c r="M416" i="15"/>
  <c r="H416" i="15"/>
  <c r="G416" i="15"/>
  <c r="D416" i="15"/>
  <c r="C416" i="15"/>
  <c r="B416" i="15"/>
  <c r="A416" i="15"/>
  <c r="M415" i="15"/>
  <c r="H415" i="15"/>
  <c r="G415" i="15"/>
  <c r="D415" i="15"/>
  <c r="C415" i="15"/>
  <c r="B415" i="15"/>
  <c r="A415" i="15"/>
  <c r="M414" i="15"/>
  <c r="H414" i="15"/>
  <c r="G414" i="15"/>
  <c r="D414" i="15"/>
  <c r="C414" i="15"/>
  <c r="B414" i="15"/>
  <c r="A414" i="15"/>
  <c r="M413" i="15"/>
  <c r="H413" i="15"/>
  <c r="G413" i="15"/>
  <c r="D413" i="15"/>
  <c r="C413" i="15"/>
  <c r="B413" i="15"/>
  <c r="A413" i="15"/>
  <c r="M412" i="15"/>
  <c r="H412" i="15"/>
  <c r="G412" i="15"/>
  <c r="D412" i="15"/>
  <c r="C412" i="15"/>
  <c r="B412" i="15"/>
  <c r="A412" i="15"/>
  <c r="M411" i="15"/>
  <c r="H411" i="15"/>
  <c r="G411" i="15"/>
  <c r="D411" i="15"/>
  <c r="C411" i="15"/>
  <c r="B411" i="15"/>
  <c r="A411" i="15"/>
  <c r="M410" i="15"/>
  <c r="H410" i="15"/>
  <c r="G410" i="15"/>
  <c r="D410" i="15"/>
  <c r="C410" i="15"/>
  <c r="B410" i="15"/>
  <c r="A410" i="15"/>
  <c r="M409" i="15"/>
  <c r="G409" i="15"/>
  <c r="D409" i="15"/>
  <c r="C409" i="15"/>
  <c r="B409" i="15"/>
  <c r="A409" i="15"/>
  <c r="M408" i="15"/>
  <c r="G408" i="15"/>
  <c r="D408" i="15"/>
  <c r="C408" i="15"/>
  <c r="B408" i="15"/>
  <c r="A408" i="15"/>
  <c r="M407" i="15"/>
  <c r="G407" i="15"/>
  <c r="D407" i="15"/>
  <c r="C407" i="15"/>
  <c r="B407" i="15"/>
  <c r="A407" i="15"/>
  <c r="M406" i="15"/>
  <c r="G406" i="15"/>
  <c r="D406" i="15"/>
  <c r="C406" i="15"/>
  <c r="B406" i="15"/>
  <c r="A406" i="15"/>
  <c r="M405" i="15"/>
  <c r="G405" i="15"/>
  <c r="D405" i="15"/>
  <c r="C405" i="15"/>
  <c r="B405" i="15"/>
  <c r="A405" i="15"/>
  <c r="M404" i="15"/>
  <c r="G404" i="15"/>
  <c r="D404" i="15"/>
  <c r="C404" i="15"/>
  <c r="B404" i="15"/>
  <c r="A404" i="15"/>
  <c r="M403" i="15"/>
  <c r="G403" i="15"/>
  <c r="D403" i="15"/>
  <c r="C403" i="15"/>
  <c r="B403" i="15"/>
  <c r="A403" i="15"/>
  <c r="M402" i="15"/>
  <c r="G402" i="15"/>
  <c r="D402" i="15"/>
  <c r="C402" i="15"/>
  <c r="B402" i="15"/>
  <c r="A402" i="15"/>
  <c r="M401" i="15"/>
  <c r="G401" i="15"/>
  <c r="D401" i="15"/>
  <c r="C401" i="15"/>
  <c r="B401" i="15"/>
  <c r="A401" i="15"/>
  <c r="M400" i="15"/>
  <c r="G400" i="15"/>
  <c r="D400" i="15"/>
  <c r="C400" i="15"/>
  <c r="B400" i="15"/>
  <c r="A400" i="15"/>
  <c r="M399" i="15"/>
  <c r="G399" i="15"/>
  <c r="D399" i="15"/>
  <c r="C399" i="15"/>
  <c r="B399" i="15"/>
  <c r="A399" i="15"/>
  <c r="M398" i="15"/>
  <c r="G398" i="15"/>
  <c r="D398" i="15"/>
  <c r="C398" i="15"/>
  <c r="B398" i="15"/>
  <c r="A398" i="15"/>
  <c r="M397" i="15"/>
  <c r="H397" i="15"/>
  <c r="G397" i="15"/>
  <c r="D397" i="15"/>
  <c r="C397" i="15"/>
  <c r="B397" i="15"/>
  <c r="A397" i="15"/>
  <c r="M396" i="15"/>
  <c r="H396" i="15"/>
  <c r="G396" i="15"/>
  <c r="D396" i="15"/>
  <c r="C396" i="15"/>
  <c r="B396" i="15"/>
  <c r="A396" i="15"/>
  <c r="M395" i="15"/>
  <c r="H395" i="15"/>
  <c r="G395" i="15"/>
  <c r="D395" i="15"/>
  <c r="C395" i="15"/>
  <c r="B395" i="15"/>
  <c r="A395" i="15"/>
  <c r="M394" i="15"/>
  <c r="H394" i="15"/>
  <c r="G394" i="15"/>
  <c r="D394" i="15"/>
  <c r="C394" i="15"/>
  <c r="B394" i="15"/>
  <c r="A394" i="15"/>
  <c r="M393" i="15"/>
  <c r="H393" i="15"/>
  <c r="G393" i="15"/>
  <c r="D393" i="15"/>
  <c r="C393" i="15"/>
  <c r="B393" i="15"/>
  <c r="A393" i="15"/>
  <c r="M392" i="15"/>
  <c r="H392" i="15"/>
  <c r="G392" i="15"/>
  <c r="D392" i="15"/>
  <c r="C392" i="15"/>
  <c r="B392" i="15"/>
  <c r="A392" i="15"/>
  <c r="M391" i="15"/>
  <c r="H391" i="15"/>
  <c r="G391" i="15"/>
  <c r="D391" i="15"/>
  <c r="C391" i="15"/>
  <c r="B391" i="15"/>
  <c r="A391" i="15"/>
  <c r="M390" i="15"/>
  <c r="H390" i="15"/>
  <c r="G390" i="15"/>
  <c r="D390" i="15"/>
  <c r="C390" i="15"/>
  <c r="B390" i="15"/>
  <c r="A390" i="15"/>
  <c r="M389" i="15"/>
  <c r="H389" i="15"/>
  <c r="G389" i="15"/>
  <c r="D389" i="15"/>
  <c r="C389" i="15"/>
  <c r="B389" i="15"/>
  <c r="A389" i="15"/>
  <c r="M388" i="15"/>
  <c r="H388" i="15"/>
  <c r="G388" i="15"/>
  <c r="D388" i="15"/>
  <c r="C388" i="15"/>
  <c r="B388" i="15"/>
  <c r="A388" i="15"/>
  <c r="M387" i="15"/>
  <c r="H387" i="15"/>
  <c r="G387" i="15"/>
  <c r="D387" i="15"/>
  <c r="C387" i="15"/>
  <c r="B387" i="15"/>
  <c r="A387" i="15"/>
  <c r="M386" i="15"/>
  <c r="H386" i="15"/>
  <c r="G386" i="15"/>
  <c r="D386" i="15"/>
  <c r="C386" i="15"/>
  <c r="B386" i="15"/>
  <c r="A386" i="15"/>
  <c r="M385" i="15"/>
  <c r="G385" i="15"/>
  <c r="D385" i="15"/>
  <c r="C385" i="15"/>
  <c r="B385" i="15"/>
  <c r="A385" i="15"/>
  <c r="M384" i="15"/>
  <c r="G384" i="15"/>
  <c r="D384" i="15"/>
  <c r="C384" i="15"/>
  <c r="B384" i="15"/>
  <c r="A384" i="15"/>
  <c r="M383" i="15"/>
  <c r="G383" i="15"/>
  <c r="D383" i="15"/>
  <c r="C383" i="15"/>
  <c r="B383" i="15"/>
  <c r="A383" i="15"/>
  <c r="M382" i="15"/>
  <c r="G382" i="15"/>
  <c r="D382" i="15"/>
  <c r="C382" i="15"/>
  <c r="B382" i="15"/>
  <c r="A382" i="15"/>
  <c r="M381" i="15"/>
  <c r="G381" i="15"/>
  <c r="D381" i="15"/>
  <c r="C381" i="15"/>
  <c r="B381" i="15"/>
  <c r="A381" i="15"/>
  <c r="M380" i="15"/>
  <c r="G380" i="15"/>
  <c r="D380" i="15"/>
  <c r="C380" i="15"/>
  <c r="B380" i="15"/>
  <c r="A380" i="15"/>
  <c r="M379" i="15"/>
  <c r="G379" i="15"/>
  <c r="D379" i="15"/>
  <c r="C379" i="15"/>
  <c r="B379" i="15"/>
  <c r="A379" i="15"/>
  <c r="M378" i="15"/>
  <c r="G378" i="15"/>
  <c r="D378" i="15"/>
  <c r="C378" i="15"/>
  <c r="B378" i="15"/>
  <c r="A378" i="15"/>
  <c r="M377" i="15"/>
  <c r="G377" i="15"/>
  <c r="D377" i="15"/>
  <c r="C377" i="15"/>
  <c r="B377" i="15"/>
  <c r="A377" i="15"/>
  <c r="M376" i="15"/>
  <c r="G376" i="15"/>
  <c r="D376" i="15"/>
  <c r="C376" i="15"/>
  <c r="B376" i="15"/>
  <c r="A376" i="15"/>
  <c r="M375" i="15"/>
  <c r="G375" i="15"/>
  <c r="D375" i="15"/>
  <c r="C375" i="15"/>
  <c r="B375" i="15"/>
  <c r="A375" i="15"/>
  <c r="M374" i="15"/>
  <c r="G374" i="15"/>
  <c r="D374" i="15"/>
  <c r="C374" i="15"/>
  <c r="B374" i="15"/>
  <c r="A374" i="15"/>
  <c r="M373" i="15"/>
  <c r="H373" i="15"/>
  <c r="G373" i="15"/>
  <c r="D373" i="15"/>
  <c r="C373" i="15"/>
  <c r="B373" i="15"/>
  <c r="A373" i="15"/>
  <c r="M372" i="15"/>
  <c r="H372" i="15"/>
  <c r="G372" i="15"/>
  <c r="D372" i="15"/>
  <c r="C372" i="15"/>
  <c r="B372" i="15"/>
  <c r="A372" i="15"/>
  <c r="M371" i="15"/>
  <c r="H371" i="15"/>
  <c r="G371" i="15"/>
  <c r="D371" i="15"/>
  <c r="C371" i="15"/>
  <c r="B371" i="15"/>
  <c r="A371" i="15"/>
  <c r="M370" i="15"/>
  <c r="H370" i="15"/>
  <c r="G370" i="15"/>
  <c r="D370" i="15"/>
  <c r="C370" i="15"/>
  <c r="B370" i="15"/>
  <c r="A370" i="15"/>
  <c r="M369" i="15"/>
  <c r="H369" i="15"/>
  <c r="G369" i="15"/>
  <c r="D369" i="15"/>
  <c r="C369" i="15"/>
  <c r="B369" i="15"/>
  <c r="A369" i="15"/>
  <c r="M368" i="15"/>
  <c r="H368" i="15"/>
  <c r="G368" i="15"/>
  <c r="D368" i="15"/>
  <c r="C368" i="15"/>
  <c r="B368" i="15"/>
  <c r="A368" i="15"/>
  <c r="M367" i="15"/>
  <c r="H367" i="15"/>
  <c r="G367" i="15"/>
  <c r="D367" i="15"/>
  <c r="C367" i="15"/>
  <c r="B367" i="15"/>
  <c r="A367" i="15"/>
  <c r="M366" i="15"/>
  <c r="H366" i="15"/>
  <c r="G366" i="15"/>
  <c r="D366" i="15"/>
  <c r="C366" i="15"/>
  <c r="B366" i="15"/>
  <c r="A366" i="15"/>
  <c r="M365" i="15"/>
  <c r="H365" i="15"/>
  <c r="G365" i="15"/>
  <c r="D365" i="15"/>
  <c r="C365" i="15"/>
  <c r="B365" i="15"/>
  <c r="A365" i="15"/>
  <c r="M364" i="15"/>
  <c r="H364" i="15"/>
  <c r="G364" i="15"/>
  <c r="D364" i="15"/>
  <c r="C364" i="15"/>
  <c r="B364" i="15"/>
  <c r="A364" i="15"/>
  <c r="M363" i="15"/>
  <c r="H363" i="15"/>
  <c r="G363" i="15"/>
  <c r="D363" i="15"/>
  <c r="C363" i="15"/>
  <c r="B363" i="15"/>
  <c r="A363" i="15"/>
  <c r="M362" i="15"/>
  <c r="H362" i="15"/>
  <c r="G362" i="15"/>
  <c r="D362" i="15"/>
  <c r="C362" i="15"/>
  <c r="B362" i="15"/>
  <c r="A362" i="15"/>
  <c r="M361" i="15"/>
  <c r="G361" i="15"/>
  <c r="D361" i="15"/>
  <c r="C361" i="15"/>
  <c r="B361" i="15"/>
  <c r="A361" i="15"/>
  <c r="M360" i="15"/>
  <c r="G360" i="15"/>
  <c r="D360" i="15"/>
  <c r="C360" i="15"/>
  <c r="B360" i="15"/>
  <c r="A360" i="15"/>
  <c r="M359" i="15"/>
  <c r="G359" i="15"/>
  <c r="D359" i="15"/>
  <c r="C359" i="15"/>
  <c r="B359" i="15"/>
  <c r="A359" i="15"/>
  <c r="M358" i="15"/>
  <c r="G358" i="15"/>
  <c r="D358" i="15"/>
  <c r="C358" i="15"/>
  <c r="B358" i="15"/>
  <c r="A358" i="15"/>
  <c r="M357" i="15"/>
  <c r="G357" i="15"/>
  <c r="D357" i="15"/>
  <c r="C357" i="15"/>
  <c r="B357" i="15"/>
  <c r="A357" i="15"/>
  <c r="M356" i="15"/>
  <c r="G356" i="15"/>
  <c r="D356" i="15"/>
  <c r="C356" i="15"/>
  <c r="B356" i="15"/>
  <c r="A356" i="15"/>
  <c r="M355" i="15"/>
  <c r="G355" i="15"/>
  <c r="D355" i="15"/>
  <c r="C355" i="15"/>
  <c r="B355" i="15"/>
  <c r="A355" i="15"/>
  <c r="M354" i="15"/>
  <c r="G354" i="15"/>
  <c r="D354" i="15"/>
  <c r="C354" i="15"/>
  <c r="B354" i="15"/>
  <c r="A354" i="15"/>
  <c r="M353" i="15"/>
  <c r="G353" i="15"/>
  <c r="D353" i="15"/>
  <c r="C353" i="15"/>
  <c r="B353" i="15"/>
  <c r="A353" i="15"/>
  <c r="M352" i="15"/>
  <c r="G352" i="15"/>
  <c r="D352" i="15"/>
  <c r="C352" i="15"/>
  <c r="B352" i="15"/>
  <c r="A352" i="15"/>
  <c r="M351" i="15"/>
  <c r="G351" i="15"/>
  <c r="D351" i="15"/>
  <c r="C351" i="15"/>
  <c r="B351" i="15"/>
  <c r="A351" i="15"/>
  <c r="M350" i="15"/>
  <c r="G350" i="15"/>
  <c r="D350" i="15"/>
  <c r="C350" i="15"/>
  <c r="B350" i="15"/>
  <c r="A350" i="15"/>
  <c r="M349" i="15"/>
  <c r="H349" i="15"/>
  <c r="G349" i="15"/>
  <c r="D349" i="15"/>
  <c r="C349" i="15"/>
  <c r="B349" i="15"/>
  <c r="A349" i="15"/>
  <c r="M348" i="15"/>
  <c r="H348" i="15"/>
  <c r="G348" i="15"/>
  <c r="D348" i="15"/>
  <c r="C348" i="15"/>
  <c r="B348" i="15"/>
  <c r="A348" i="15"/>
  <c r="M347" i="15"/>
  <c r="H347" i="15"/>
  <c r="G347" i="15"/>
  <c r="D347" i="15"/>
  <c r="C347" i="15"/>
  <c r="B347" i="15"/>
  <c r="A347" i="15"/>
  <c r="M346" i="15"/>
  <c r="H346" i="15"/>
  <c r="G346" i="15"/>
  <c r="D346" i="15"/>
  <c r="C346" i="15"/>
  <c r="B346" i="15"/>
  <c r="A346" i="15"/>
  <c r="M345" i="15"/>
  <c r="H345" i="15"/>
  <c r="G345" i="15"/>
  <c r="D345" i="15"/>
  <c r="C345" i="15"/>
  <c r="B345" i="15"/>
  <c r="A345" i="15"/>
  <c r="M344" i="15"/>
  <c r="H344" i="15"/>
  <c r="G344" i="15"/>
  <c r="D344" i="15"/>
  <c r="C344" i="15"/>
  <c r="B344" i="15"/>
  <c r="A344" i="15"/>
  <c r="M343" i="15"/>
  <c r="H343" i="15"/>
  <c r="G343" i="15"/>
  <c r="D343" i="15"/>
  <c r="C343" i="15"/>
  <c r="B343" i="15"/>
  <c r="A343" i="15"/>
  <c r="M342" i="15"/>
  <c r="H342" i="15"/>
  <c r="G342" i="15"/>
  <c r="D342" i="15"/>
  <c r="C342" i="15"/>
  <c r="B342" i="15"/>
  <c r="A342" i="15"/>
  <c r="M341" i="15"/>
  <c r="H341" i="15"/>
  <c r="G341" i="15"/>
  <c r="D341" i="15"/>
  <c r="C341" i="15"/>
  <c r="B341" i="15"/>
  <c r="A341" i="15"/>
  <c r="M340" i="15"/>
  <c r="H340" i="15"/>
  <c r="G340" i="15"/>
  <c r="D340" i="15"/>
  <c r="C340" i="15"/>
  <c r="B340" i="15"/>
  <c r="A340" i="15"/>
  <c r="M339" i="15"/>
  <c r="H339" i="15"/>
  <c r="G339" i="15"/>
  <c r="D339" i="15"/>
  <c r="C339" i="15"/>
  <c r="B339" i="15"/>
  <c r="A339" i="15"/>
  <c r="M338" i="15"/>
  <c r="H338" i="15"/>
  <c r="G338" i="15"/>
  <c r="D338" i="15"/>
  <c r="C338" i="15"/>
  <c r="B338" i="15"/>
  <c r="A338" i="15"/>
  <c r="M337" i="15"/>
  <c r="G337" i="15"/>
  <c r="D337" i="15"/>
  <c r="C337" i="15"/>
  <c r="B337" i="15"/>
  <c r="A337" i="15"/>
  <c r="M336" i="15"/>
  <c r="G336" i="15"/>
  <c r="D336" i="15"/>
  <c r="C336" i="15"/>
  <c r="B336" i="15"/>
  <c r="A336" i="15"/>
  <c r="M335" i="15"/>
  <c r="G335" i="15"/>
  <c r="D335" i="15"/>
  <c r="C335" i="15"/>
  <c r="B335" i="15"/>
  <c r="A335" i="15"/>
  <c r="M334" i="15"/>
  <c r="G334" i="15"/>
  <c r="D334" i="15"/>
  <c r="C334" i="15"/>
  <c r="B334" i="15"/>
  <c r="A334" i="15"/>
  <c r="M333" i="15"/>
  <c r="G333" i="15"/>
  <c r="D333" i="15"/>
  <c r="C333" i="15"/>
  <c r="B333" i="15"/>
  <c r="A333" i="15"/>
  <c r="M332" i="15"/>
  <c r="G332" i="15"/>
  <c r="D332" i="15"/>
  <c r="C332" i="15"/>
  <c r="B332" i="15"/>
  <c r="A332" i="15"/>
  <c r="M331" i="15"/>
  <c r="G331" i="15"/>
  <c r="D331" i="15"/>
  <c r="C331" i="15"/>
  <c r="B331" i="15"/>
  <c r="A331" i="15"/>
  <c r="M330" i="15"/>
  <c r="G330" i="15"/>
  <c r="D330" i="15"/>
  <c r="C330" i="15"/>
  <c r="B330" i="15"/>
  <c r="A330" i="15"/>
  <c r="M329" i="15"/>
  <c r="G329" i="15"/>
  <c r="D329" i="15"/>
  <c r="C329" i="15"/>
  <c r="B329" i="15"/>
  <c r="A329" i="15"/>
  <c r="M328" i="15"/>
  <c r="G328" i="15"/>
  <c r="D328" i="15"/>
  <c r="C328" i="15"/>
  <c r="B328" i="15"/>
  <c r="A328" i="15"/>
  <c r="M327" i="15"/>
  <c r="G327" i="15"/>
  <c r="D327" i="15"/>
  <c r="C327" i="15"/>
  <c r="B327" i="15"/>
  <c r="A327" i="15"/>
  <c r="M326" i="15"/>
  <c r="G326" i="15"/>
  <c r="D326" i="15"/>
  <c r="C326" i="15"/>
  <c r="B326" i="15"/>
  <c r="A326" i="15"/>
  <c r="M325" i="15"/>
  <c r="H325" i="15"/>
  <c r="G325" i="15"/>
  <c r="D325" i="15"/>
  <c r="C325" i="15"/>
  <c r="B325" i="15"/>
  <c r="A325" i="15"/>
  <c r="M324" i="15"/>
  <c r="H324" i="15"/>
  <c r="G324" i="15"/>
  <c r="D324" i="15"/>
  <c r="C324" i="15"/>
  <c r="B324" i="15"/>
  <c r="A324" i="15"/>
  <c r="M323" i="15"/>
  <c r="H323" i="15"/>
  <c r="G323" i="15"/>
  <c r="D323" i="15"/>
  <c r="C323" i="15"/>
  <c r="B323" i="15"/>
  <c r="A323" i="15"/>
  <c r="M322" i="15"/>
  <c r="H322" i="15"/>
  <c r="G322" i="15"/>
  <c r="D322" i="15"/>
  <c r="C322" i="15"/>
  <c r="B322" i="15"/>
  <c r="A322" i="15"/>
  <c r="M321" i="15"/>
  <c r="H321" i="15"/>
  <c r="G321" i="15"/>
  <c r="D321" i="15"/>
  <c r="C321" i="15"/>
  <c r="B321" i="15"/>
  <c r="A321" i="15"/>
  <c r="M320" i="15"/>
  <c r="H320" i="15"/>
  <c r="G320" i="15"/>
  <c r="D320" i="15"/>
  <c r="C320" i="15"/>
  <c r="B320" i="15"/>
  <c r="A320" i="15"/>
  <c r="M319" i="15"/>
  <c r="H319" i="15"/>
  <c r="G319" i="15"/>
  <c r="D319" i="15"/>
  <c r="C319" i="15"/>
  <c r="B319" i="15"/>
  <c r="A319" i="15"/>
  <c r="M318" i="15"/>
  <c r="H318" i="15"/>
  <c r="G318" i="15"/>
  <c r="D318" i="15"/>
  <c r="C318" i="15"/>
  <c r="B318" i="15"/>
  <c r="A318" i="15"/>
  <c r="M317" i="15"/>
  <c r="H317" i="15"/>
  <c r="G317" i="15"/>
  <c r="D317" i="15"/>
  <c r="C317" i="15"/>
  <c r="B317" i="15"/>
  <c r="A317" i="15"/>
  <c r="M316" i="15"/>
  <c r="H316" i="15"/>
  <c r="G316" i="15"/>
  <c r="D316" i="15"/>
  <c r="C316" i="15"/>
  <c r="B316" i="15"/>
  <c r="A316" i="15"/>
  <c r="M315" i="15"/>
  <c r="H315" i="15"/>
  <c r="G315" i="15"/>
  <c r="D315" i="15"/>
  <c r="C315" i="15"/>
  <c r="B315" i="15"/>
  <c r="A315" i="15"/>
  <c r="M314" i="15"/>
  <c r="H314" i="15"/>
  <c r="G314" i="15"/>
  <c r="D314" i="15"/>
  <c r="C314" i="15"/>
  <c r="B314" i="15"/>
  <c r="A314" i="15"/>
  <c r="M313" i="15"/>
  <c r="G313" i="15"/>
  <c r="D313" i="15"/>
  <c r="C313" i="15"/>
  <c r="B313" i="15"/>
  <c r="A313" i="15"/>
  <c r="M312" i="15"/>
  <c r="G312" i="15"/>
  <c r="D312" i="15"/>
  <c r="C312" i="15"/>
  <c r="B312" i="15"/>
  <c r="A312" i="15"/>
  <c r="M311" i="15"/>
  <c r="G311" i="15"/>
  <c r="D311" i="15"/>
  <c r="C311" i="15"/>
  <c r="B311" i="15"/>
  <c r="A311" i="15"/>
  <c r="M310" i="15"/>
  <c r="G310" i="15"/>
  <c r="D310" i="15"/>
  <c r="C310" i="15"/>
  <c r="B310" i="15"/>
  <c r="A310" i="15"/>
  <c r="M309" i="15"/>
  <c r="G309" i="15"/>
  <c r="D309" i="15"/>
  <c r="C309" i="15"/>
  <c r="B309" i="15"/>
  <c r="A309" i="15"/>
  <c r="M308" i="15"/>
  <c r="G308" i="15"/>
  <c r="D308" i="15"/>
  <c r="C308" i="15"/>
  <c r="B308" i="15"/>
  <c r="A308" i="15"/>
  <c r="M307" i="15"/>
  <c r="G307" i="15"/>
  <c r="D307" i="15"/>
  <c r="C307" i="15"/>
  <c r="B307" i="15"/>
  <c r="A307" i="15"/>
  <c r="M306" i="15"/>
  <c r="G306" i="15"/>
  <c r="D306" i="15"/>
  <c r="C306" i="15"/>
  <c r="B306" i="15"/>
  <c r="A306" i="15"/>
  <c r="M305" i="15"/>
  <c r="G305" i="15"/>
  <c r="D305" i="15"/>
  <c r="C305" i="15"/>
  <c r="B305" i="15"/>
  <c r="A305" i="15"/>
  <c r="M304" i="15"/>
  <c r="G304" i="15"/>
  <c r="D304" i="15"/>
  <c r="C304" i="15"/>
  <c r="B304" i="15"/>
  <c r="A304" i="15"/>
  <c r="M303" i="15"/>
  <c r="G303" i="15"/>
  <c r="D303" i="15"/>
  <c r="C303" i="15"/>
  <c r="B303" i="15"/>
  <c r="A303" i="15"/>
  <c r="M302" i="15"/>
  <c r="G302" i="15"/>
  <c r="D302" i="15"/>
  <c r="C302" i="15"/>
  <c r="B302" i="15"/>
  <c r="A302" i="15"/>
  <c r="M301" i="15"/>
  <c r="H301" i="15"/>
  <c r="G301" i="15"/>
  <c r="D301" i="15"/>
  <c r="C301" i="15"/>
  <c r="B301" i="15"/>
  <c r="A301" i="15"/>
  <c r="M300" i="15"/>
  <c r="H300" i="15"/>
  <c r="G300" i="15"/>
  <c r="D300" i="15"/>
  <c r="C300" i="15"/>
  <c r="B300" i="15"/>
  <c r="A300" i="15"/>
  <c r="M299" i="15"/>
  <c r="H299" i="15"/>
  <c r="G299" i="15"/>
  <c r="D299" i="15"/>
  <c r="C299" i="15"/>
  <c r="B299" i="15"/>
  <c r="A299" i="15"/>
  <c r="M298" i="15"/>
  <c r="H298" i="15"/>
  <c r="G298" i="15"/>
  <c r="D298" i="15"/>
  <c r="C298" i="15"/>
  <c r="B298" i="15"/>
  <c r="A298" i="15"/>
  <c r="M297" i="15"/>
  <c r="H297" i="15"/>
  <c r="G297" i="15"/>
  <c r="D297" i="15"/>
  <c r="C297" i="15"/>
  <c r="B297" i="15"/>
  <c r="A297" i="15"/>
  <c r="M296" i="15"/>
  <c r="H296" i="15"/>
  <c r="G296" i="15"/>
  <c r="D296" i="15"/>
  <c r="C296" i="15"/>
  <c r="B296" i="15"/>
  <c r="A296" i="15"/>
  <c r="M295" i="15"/>
  <c r="H295" i="15"/>
  <c r="G295" i="15"/>
  <c r="D295" i="15"/>
  <c r="C295" i="15"/>
  <c r="B295" i="15"/>
  <c r="A295" i="15"/>
  <c r="M294" i="15"/>
  <c r="H294" i="15"/>
  <c r="G294" i="15"/>
  <c r="D294" i="15"/>
  <c r="C294" i="15"/>
  <c r="B294" i="15"/>
  <c r="A294" i="15"/>
  <c r="M293" i="15"/>
  <c r="H293" i="15"/>
  <c r="G293" i="15"/>
  <c r="D293" i="15"/>
  <c r="C293" i="15"/>
  <c r="B293" i="15"/>
  <c r="A293" i="15"/>
  <c r="M292" i="15"/>
  <c r="H292" i="15"/>
  <c r="G292" i="15"/>
  <c r="D292" i="15"/>
  <c r="C292" i="15"/>
  <c r="B292" i="15"/>
  <c r="A292" i="15"/>
  <c r="M291" i="15"/>
  <c r="H291" i="15"/>
  <c r="G291" i="15"/>
  <c r="D291" i="15"/>
  <c r="C291" i="15"/>
  <c r="B291" i="15"/>
  <c r="A291" i="15"/>
  <c r="M290" i="15"/>
  <c r="H290" i="15"/>
  <c r="G290" i="15"/>
  <c r="D290" i="15"/>
  <c r="C290" i="15"/>
  <c r="B290" i="15"/>
  <c r="A290" i="15"/>
  <c r="M289" i="15"/>
  <c r="G289" i="15"/>
  <c r="D289" i="15"/>
  <c r="C289" i="15"/>
  <c r="B289" i="15"/>
  <c r="A289" i="15"/>
  <c r="M288" i="15"/>
  <c r="G288" i="15"/>
  <c r="D288" i="15"/>
  <c r="C288" i="15"/>
  <c r="B288" i="15"/>
  <c r="A288" i="15"/>
  <c r="M287" i="15"/>
  <c r="G287" i="15"/>
  <c r="D287" i="15"/>
  <c r="C287" i="15"/>
  <c r="B287" i="15"/>
  <c r="A287" i="15"/>
  <c r="M286" i="15"/>
  <c r="G286" i="15"/>
  <c r="D286" i="15"/>
  <c r="C286" i="15"/>
  <c r="B286" i="15"/>
  <c r="A286" i="15"/>
  <c r="M285" i="15"/>
  <c r="G285" i="15"/>
  <c r="D285" i="15"/>
  <c r="C285" i="15"/>
  <c r="B285" i="15"/>
  <c r="A285" i="15"/>
  <c r="M284" i="15"/>
  <c r="G284" i="15"/>
  <c r="D284" i="15"/>
  <c r="C284" i="15"/>
  <c r="B284" i="15"/>
  <c r="A284" i="15"/>
  <c r="M283" i="15"/>
  <c r="G283" i="15"/>
  <c r="D283" i="15"/>
  <c r="C283" i="15"/>
  <c r="B283" i="15"/>
  <c r="A283" i="15"/>
  <c r="M282" i="15"/>
  <c r="G282" i="15"/>
  <c r="D282" i="15"/>
  <c r="C282" i="15"/>
  <c r="B282" i="15"/>
  <c r="A282" i="15"/>
  <c r="M281" i="15"/>
  <c r="G281" i="15"/>
  <c r="D281" i="15"/>
  <c r="C281" i="15"/>
  <c r="B281" i="15"/>
  <c r="A281" i="15"/>
  <c r="M280" i="15"/>
  <c r="G280" i="15"/>
  <c r="D280" i="15"/>
  <c r="C280" i="15"/>
  <c r="B280" i="15"/>
  <c r="A280" i="15"/>
  <c r="M279" i="15"/>
  <c r="G279" i="15"/>
  <c r="D279" i="15"/>
  <c r="C279" i="15"/>
  <c r="B279" i="15"/>
  <c r="A279" i="15"/>
  <c r="M278" i="15"/>
  <c r="G278" i="15"/>
  <c r="D278" i="15"/>
  <c r="C278" i="15"/>
  <c r="B278" i="15"/>
  <c r="A278" i="15"/>
  <c r="M277" i="15"/>
  <c r="G277" i="15"/>
  <c r="D277" i="15"/>
  <c r="C277" i="15"/>
  <c r="B277" i="15"/>
  <c r="A277" i="15"/>
  <c r="M276" i="15"/>
  <c r="G276" i="15"/>
  <c r="D276" i="15"/>
  <c r="C276" i="15"/>
  <c r="B276" i="15"/>
  <c r="A276" i="15"/>
  <c r="M275" i="15"/>
  <c r="G275" i="15"/>
  <c r="D275" i="15"/>
  <c r="C275" i="15"/>
  <c r="B275" i="15"/>
  <c r="A275" i="15"/>
  <c r="M274" i="15"/>
  <c r="G274" i="15"/>
  <c r="D274" i="15"/>
  <c r="C274" i="15"/>
  <c r="B274" i="15"/>
  <c r="A274" i="15"/>
  <c r="M273" i="15"/>
  <c r="H273" i="15"/>
  <c r="G273" i="15"/>
  <c r="D273" i="15"/>
  <c r="C273" i="15"/>
  <c r="B273" i="15"/>
  <c r="A273" i="15"/>
  <c r="M272" i="15"/>
  <c r="H272" i="15"/>
  <c r="G272" i="15"/>
  <c r="D272" i="15"/>
  <c r="C272" i="15"/>
  <c r="B272" i="15"/>
  <c r="A272" i="15"/>
  <c r="M271" i="15"/>
  <c r="H271" i="15"/>
  <c r="G271" i="15"/>
  <c r="D271" i="15"/>
  <c r="C271" i="15"/>
  <c r="B271" i="15"/>
  <c r="A271" i="15"/>
  <c r="M270" i="15"/>
  <c r="H270" i="15"/>
  <c r="G270" i="15"/>
  <c r="D270" i="15"/>
  <c r="C270" i="15"/>
  <c r="B270" i="15"/>
  <c r="A270" i="15"/>
  <c r="M269" i="15"/>
  <c r="H269" i="15"/>
  <c r="G269" i="15"/>
  <c r="D269" i="15"/>
  <c r="C269" i="15"/>
  <c r="B269" i="15"/>
  <c r="A269" i="15"/>
  <c r="M268" i="15"/>
  <c r="H268" i="15"/>
  <c r="G268" i="15"/>
  <c r="D268" i="15"/>
  <c r="C268" i="15"/>
  <c r="B268" i="15"/>
  <c r="A268" i="15"/>
  <c r="M267" i="15"/>
  <c r="H267" i="15"/>
  <c r="G267" i="15"/>
  <c r="D267" i="15"/>
  <c r="C267" i="15"/>
  <c r="B267" i="15"/>
  <c r="A267" i="15"/>
  <c r="M266" i="15"/>
  <c r="H266" i="15"/>
  <c r="G266" i="15"/>
  <c r="D266" i="15"/>
  <c r="C266" i="15"/>
  <c r="B266" i="15"/>
  <c r="A266" i="15"/>
  <c r="M265" i="15"/>
  <c r="H265" i="15"/>
  <c r="G265" i="15"/>
  <c r="D265" i="15"/>
  <c r="C265" i="15"/>
  <c r="B265" i="15"/>
  <c r="A265" i="15"/>
  <c r="M264" i="15"/>
  <c r="H264" i="15"/>
  <c r="G264" i="15"/>
  <c r="D264" i="15"/>
  <c r="C264" i="15"/>
  <c r="B264" i="15"/>
  <c r="A264" i="15"/>
  <c r="M263" i="15"/>
  <c r="H263" i="15"/>
  <c r="G263" i="15"/>
  <c r="D263" i="15"/>
  <c r="C263" i="15"/>
  <c r="B263" i="15"/>
  <c r="A263" i="15"/>
  <c r="M262" i="15"/>
  <c r="H262" i="15"/>
  <c r="G262" i="15"/>
  <c r="D262" i="15"/>
  <c r="C262" i="15"/>
  <c r="B262" i="15"/>
  <c r="A262" i="15"/>
  <c r="M261" i="15"/>
  <c r="H261" i="15"/>
  <c r="G261" i="15"/>
  <c r="D261" i="15"/>
  <c r="C261" i="15"/>
  <c r="B261" i="15"/>
  <c r="A261" i="15"/>
  <c r="M260" i="15"/>
  <c r="H260" i="15"/>
  <c r="G260" i="15"/>
  <c r="D260" i="15"/>
  <c r="C260" i="15"/>
  <c r="B260" i="15"/>
  <c r="A260" i="15"/>
  <c r="M259" i="15"/>
  <c r="H259" i="15"/>
  <c r="G259" i="15"/>
  <c r="D259" i="15"/>
  <c r="C259" i="15"/>
  <c r="B259" i="15"/>
  <c r="A259" i="15"/>
  <c r="M258" i="15"/>
  <c r="H258" i="15"/>
  <c r="G258" i="15"/>
  <c r="D258" i="15"/>
  <c r="C258" i="15"/>
  <c r="B258" i="15"/>
  <c r="A258" i="15"/>
  <c r="M257" i="15"/>
  <c r="G257" i="15"/>
  <c r="D257" i="15"/>
  <c r="C257" i="15"/>
  <c r="B257" i="15"/>
  <c r="A257" i="15"/>
  <c r="M256" i="15"/>
  <c r="G256" i="15"/>
  <c r="D256" i="15"/>
  <c r="C256" i="15"/>
  <c r="B256" i="15"/>
  <c r="A256" i="15"/>
  <c r="M255" i="15"/>
  <c r="G255" i="15"/>
  <c r="D255" i="15"/>
  <c r="C255" i="15"/>
  <c r="B255" i="15"/>
  <c r="A255" i="15"/>
  <c r="M254" i="15"/>
  <c r="G254" i="15"/>
  <c r="D254" i="15"/>
  <c r="C254" i="15"/>
  <c r="B254" i="15"/>
  <c r="A254" i="15"/>
  <c r="M253" i="15"/>
  <c r="G253" i="15"/>
  <c r="D253" i="15"/>
  <c r="C253" i="15"/>
  <c r="B253" i="15"/>
  <c r="A253" i="15"/>
  <c r="M252" i="15"/>
  <c r="G252" i="15"/>
  <c r="D252" i="15"/>
  <c r="C252" i="15"/>
  <c r="B252" i="15"/>
  <c r="A252" i="15"/>
  <c r="M251" i="15"/>
  <c r="G251" i="15"/>
  <c r="D251" i="15"/>
  <c r="C251" i="15"/>
  <c r="B251" i="15"/>
  <c r="A251" i="15"/>
  <c r="M250" i="15"/>
  <c r="G250" i="15"/>
  <c r="D250" i="15"/>
  <c r="C250" i="15"/>
  <c r="B250" i="15"/>
  <c r="A250" i="15"/>
  <c r="M249" i="15"/>
  <c r="G249" i="15"/>
  <c r="D249" i="15"/>
  <c r="C249" i="15"/>
  <c r="B249" i="15"/>
  <c r="A249" i="15"/>
  <c r="M248" i="15"/>
  <c r="G248" i="15"/>
  <c r="D248" i="15"/>
  <c r="C248" i="15"/>
  <c r="B248" i="15"/>
  <c r="A248" i="15"/>
  <c r="M247" i="15"/>
  <c r="G247" i="15"/>
  <c r="D247" i="15"/>
  <c r="C247" i="15"/>
  <c r="B247" i="15"/>
  <c r="A247" i="15"/>
  <c r="M246" i="15"/>
  <c r="G246" i="15"/>
  <c r="D246" i="15"/>
  <c r="C246" i="15"/>
  <c r="B246" i="15"/>
  <c r="A246" i="15"/>
  <c r="M245" i="15"/>
  <c r="G245" i="15"/>
  <c r="D245" i="15"/>
  <c r="C245" i="15"/>
  <c r="B245" i="15"/>
  <c r="A245" i="15"/>
  <c r="M244" i="15"/>
  <c r="G244" i="15"/>
  <c r="D244" i="15"/>
  <c r="C244" i="15"/>
  <c r="B244" i="15"/>
  <c r="A244" i="15"/>
  <c r="M243" i="15"/>
  <c r="G243" i="15"/>
  <c r="D243" i="15"/>
  <c r="C243" i="15"/>
  <c r="B243" i="15"/>
  <c r="A243" i="15"/>
  <c r="M242" i="15"/>
  <c r="G242" i="15"/>
  <c r="D242" i="15"/>
  <c r="C242" i="15"/>
  <c r="B242" i="15"/>
  <c r="A242" i="15"/>
  <c r="M241" i="15"/>
  <c r="H241" i="15"/>
  <c r="G241" i="15"/>
  <c r="D241" i="15"/>
  <c r="C241" i="15"/>
  <c r="B241" i="15"/>
  <c r="A241" i="15"/>
  <c r="M240" i="15"/>
  <c r="H240" i="15"/>
  <c r="G240" i="15"/>
  <c r="D240" i="15"/>
  <c r="C240" i="15"/>
  <c r="B240" i="15"/>
  <c r="A240" i="15"/>
  <c r="M239" i="15"/>
  <c r="H239" i="15"/>
  <c r="G239" i="15"/>
  <c r="D239" i="15"/>
  <c r="C239" i="15"/>
  <c r="B239" i="15"/>
  <c r="A239" i="15"/>
  <c r="M238" i="15"/>
  <c r="H238" i="15"/>
  <c r="G238" i="15"/>
  <c r="D238" i="15"/>
  <c r="C238" i="15"/>
  <c r="B238" i="15"/>
  <c r="A238" i="15"/>
  <c r="M237" i="15"/>
  <c r="H237" i="15"/>
  <c r="G237" i="15"/>
  <c r="D237" i="15"/>
  <c r="C237" i="15"/>
  <c r="B237" i="15"/>
  <c r="A237" i="15"/>
  <c r="M236" i="15"/>
  <c r="H236" i="15"/>
  <c r="G236" i="15"/>
  <c r="D236" i="15"/>
  <c r="C236" i="15"/>
  <c r="B236" i="15"/>
  <c r="A236" i="15"/>
  <c r="M235" i="15"/>
  <c r="H235" i="15"/>
  <c r="G235" i="15"/>
  <c r="D235" i="15"/>
  <c r="C235" i="15"/>
  <c r="B235" i="15"/>
  <c r="A235" i="15"/>
  <c r="M234" i="15"/>
  <c r="H234" i="15"/>
  <c r="G234" i="15"/>
  <c r="D234" i="15"/>
  <c r="C234" i="15"/>
  <c r="B234" i="15"/>
  <c r="A234" i="15"/>
  <c r="M233" i="15"/>
  <c r="H233" i="15"/>
  <c r="G233" i="15"/>
  <c r="D233" i="15"/>
  <c r="C233" i="15"/>
  <c r="B233" i="15"/>
  <c r="A233" i="15"/>
  <c r="M232" i="15"/>
  <c r="H232" i="15"/>
  <c r="G232" i="15"/>
  <c r="D232" i="15"/>
  <c r="C232" i="15"/>
  <c r="B232" i="15"/>
  <c r="A232" i="15"/>
  <c r="M231" i="15"/>
  <c r="H231" i="15"/>
  <c r="G231" i="15"/>
  <c r="D231" i="15"/>
  <c r="C231" i="15"/>
  <c r="B231" i="15"/>
  <c r="A231" i="15"/>
  <c r="M230" i="15"/>
  <c r="H230" i="15"/>
  <c r="G230" i="15"/>
  <c r="D230" i="15"/>
  <c r="C230" i="15"/>
  <c r="B230" i="15"/>
  <c r="A230" i="15"/>
  <c r="M229" i="15"/>
  <c r="H229" i="15"/>
  <c r="G229" i="15"/>
  <c r="D229" i="15"/>
  <c r="C229" i="15"/>
  <c r="B229" i="15"/>
  <c r="A229" i="15"/>
  <c r="M228" i="15"/>
  <c r="H228" i="15"/>
  <c r="G228" i="15"/>
  <c r="D228" i="15"/>
  <c r="C228" i="15"/>
  <c r="B228" i="15"/>
  <c r="A228" i="15"/>
  <c r="M227" i="15"/>
  <c r="H227" i="15"/>
  <c r="G227" i="15"/>
  <c r="D227" i="15"/>
  <c r="C227" i="15"/>
  <c r="B227" i="15"/>
  <c r="A227" i="15"/>
  <c r="M226" i="15"/>
  <c r="H226" i="15"/>
  <c r="G226" i="15"/>
  <c r="D226" i="15"/>
  <c r="C226" i="15"/>
  <c r="B226" i="15"/>
  <c r="A226" i="15"/>
  <c r="M225" i="15"/>
  <c r="G225" i="15"/>
  <c r="D225" i="15"/>
  <c r="C225" i="15"/>
  <c r="B225" i="15"/>
  <c r="A225" i="15"/>
  <c r="M224" i="15"/>
  <c r="G224" i="15"/>
  <c r="D224" i="15"/>
  <c r="C224" i="15"/>
  <c r="B224" i="15"/>
  <c r="A224" i="15"/>
  <c r="M223" i="15"/>
  <c r="G223" i="15"/>
  <c r="D223" i="15"/>
  <c r="C223" i="15"/>
  <c r="B223" i="15"/>
  <c r="A223" i="15"/>
  <c r="M222" i="15"/>
  <c r="G222" i="15"/>
  <c r="D222" i="15"/>
  <c r="C222" i="15"/>
  <c r="B222" i="15"/>
  <c r="A222" i="15"/>
  <c r="M221" i="15"/>
  <c r="H221" i="15"/>
  <c r="G221" i="15"/>
  <c r="D221" i="15"/>
  <c r="C221" i="15"/>
  <c r="B221" i="15"/>
  <c r="A221" i="15"/>
  <c r="M220" i="15"/>
  <c r="H220" i="15"/>
  <c r="G220" i="15"/>
  <c r="D220" i="15"/>
  <c r="C220" i="15"/>
  <c r="B220" i="15"/>
  <c r="A220" i="15"/>
  <c r="M219" i="15"/>
  <c r="H219" i="15"/>
  <c r="G219" i="15"/>
  <c r="D219" i="15"/>
  <c r="C219" i="15"/>
  <c r="B219" i="15"/>
  <c r="A219" i="15"/>
  <c r="M218" i="15"/>
  <c r="H218" i="15"/>
  <c r="G218" i="15"/>
  <c r="D218" i="15"/>
  <c r="C218" i="15"/>
  <c r="B218" i="15"/>
  <c r="A218" i="15"/>
  <c r="M217" i="15"/>
  <c r="G217" i="15"/>
  <c r="D217" i="15"/>
  <c r="C217" i="15"/>
  <c r="B217" i="15"/>
  <c r="A217" i="15"/>
  <c r="M216" i="15"/>
  <c r="G216" i="15"/>
  <c r="D216" i="15"/>
  <c r="C216" i="15"/>
  <c r="B216" i="15"/>
  <c r="A216" i="15"/>
  <c r="M215" i="15"/>
  <c r="G215" i="15"/>
  <c r="D215" i="15"/>
  <c r="C215" i="15"/>
  <c r="B215" i="15"/>
  <c r="A215" i="15"/>
  <c r="M214" i="15"/>
  <c r="G214" i="15"/>
  <c r="D214" i="15"/>
  <c r="C214" i="15"/>
  <c r="B214" i="15"/>
  <c r="A214" i="15"/>
  <c r="M213" i="15"/>
  <c r="G213" i="15"/>
  <c r="D213" i="15"/>
  <c r="C213" i="15"/>
  <c r="B213" i="15"/>
  <c r="A213" i="15"/>
  <c r="M212" i="15"/>
  <c r="G212" i="15"/>
  <c r="D212" i="15"/>
  <c r="C212" i="15"/>
  <c r="B212" i="15"/>
  <c r="A212" i="15"/>
  <c r="M211" i="15"/>
  <c r="G211" i="15"/>
  <c r="D211" i="15"/>
  <c r="C211" i="15"/>
  <c r="B211" i="15"/>
  <c r="A211" i="15"/>
  <c r="M210" i="15"/>
  <c r="G210" i="15"/>
  <c r="D210" i="15"/>
  <c r="C210" i="15"/>
  <c r="B210" i="15"/>
  <c r="A210" i="15"/>
  <c r="M209" i="15"/>
  <c r="G209" i="15"/>
  <c r="D209" i="15"/>
  <c r="C209" i="15"/>
  <c r="B209" i="15"/>
  <c r="A209" i="15"/>
  <c r="M208" i="15"/>
  <c r="G208" i="15"/>
  <c r="D208" i="15"/>
  <c r="C208" i="15"/>
  <c r="B208" i="15"/>
  <c r="A208" i="15"/>
  <c r="M207" i="15"/>
  <c r="G207" i="15"/>
  <c r="D207" i="15"/>
  <c r="C207" i="15"/>
  <c r="B207" i="15"/>
  <c r="A207" i="15"/>
  <c r="M206" i="15"/>
  <c r="G206" i="15"/>
  <c r="D206" i="15"/>
  <c r="C206" i="15"/>
  <c r="B206" i="15"/>
  <c r="A206" i="15"/>
  <c r="M205" i="15"/>
  <c r="G205" i="15"/>
  <c r="D205" i="15"/>
  <c r="C205" i="15"/>
  <c r="B205" i="15"/>
  <c r="A205" i="15"/>
  <c r="M204" i="15"/>
  <c r="G204" i="15"/>
  <c r="D204" i="15"/>
  <c r="C204" i="15"/>
  <c r="B204" i="15"/>
  <c r="A204" i="15"/>
  <c r="M203" i="15"/>
  <c r="G203" i="15"/>
  <c r="D203" i="15"/>
  <c r="C203" i="15"/>
  <c r="B203" i="15"/>
  <c r="A203" i="15"/>
  <c r="M202" i="15"/>
  <c r="G202" i="15"/>
  <c r="D202" i="15"/>
  <c r="C202" i="15"/>
  <c r="B202" i="15"/>
  <c r="A202" i="15"/>
  <c r="M201" i="15"/>
  <c r="H201" i="15"/>
  <c r="G201" i="15"/>
  <c r="D201" i="15"/>
  <c r="C201" i="15"/>
  <c r="B201" i="15"/>
  <c r="A201" i="15"/>
  <c r="M200" i="15"/>
  <c r="H200" i="15"/>
  <c r="G200" i="15"/>
  <c r="D200" i="15"/>
  <c r="C200" i="15"/>
  <c r="B200" i="15"/>
  <c r="A200" i="15"/>
  <c r="M199" i="15"/>
  <c r="H199" i="15"/>
  <c r="G199" i="15"/>
  <c r="D199" i="15"/>
  <c r="C199" i="15"/>
  <c r="B199" i="15"/>
  <c r="A199" i="15"/>
  <c r="M198" i="15"/>
  <c r="H198" i="15"/>
  <c r="G198" i="15"/>
  <c r="D198" i="15"/>
  <c r="C198" i="15"/>
  <c r="B198" i="15"/>
  <c r="A198" i="15"/>
  <c r="M197" i="15"/>
  <c r="H197" i="15"/>
  <c r="G197" i="15"/>
  <c r="D197" i="15"/>
  <c r="C197" i="15"/>
  <c r="B197" i="15"/>
  <c r="A197" i="15"/>
  <c r="M196" i="15"/>
  <c r="H196" i="15"/>
  <c r="G196" i="15"/>
  <c r="D196" i="15"/>
  <c r="C196" i="15"/>
  <c r="B196" i="15"/>
  <c r="A196" i="15"/>
  <c r="M195" i="15"/>
  <c r="H195" i="15"/>
  <c r="G195" i="15"/>
  <c r="D195" i="15"/>
  <c r="C195" i="15"/>
  <c r="B195" i="15"/>
  <c r="A195" i="15"/>
  <c r="M194" i="15"/>
  <c r="H194" i="15"/>
  <c r="G194" i="15"/>
  <c r="D194" i="15"/>
  <c r="C194" i="15"/>
  <c r="B194" i="15"/>
  <c r="A194" i="15"/>
  <c r="M193" i="15"/>
  <c r="H193" i="15"/>
  <c r="G193" i="15"/>
  <c r="D193" i="15"/>
  <c r="C193" i="15"/>
  <c r="B193" i="15"/>
  <c r="A193" i="15"/>
  <c r="M192" i="15"/>
  <c r="H192" i="15"/>
  <c r="G192" i="15"/>
  <c r="D192" i="15"/>
  <c r="C192" i="15"/>
  <c r="B192" i="15"/>
  <c r="A192" i="15"/>
  <c r="M191" i="15"/>
  <c r="H191" i="15"/>
  <c r="G191" i="15"/>
  <c r="D191" i="15"/>
  <c r="C191" i="15"/>
  <c r="B191" i="15"/>
  <c r="A191" i="15"/>
  <c r="M190" i="15"/>
  <c r="H190" i="15"/>
  <c r="G190" i="15"/>
  <c r="D190" i="15"/>
  <c r="C190" i="15"/>
  <c r="B190" i="15"/>
  <c r="A190" i="15"/>
  <c r="M189" i="15"/>
  <c r="H189" i="15"/>
  <c r="G189" i="15"/>
  <c r="D189" i="15"/>
  <c r="C189" i="15"/>
  <c r="B189" i="15"/>
  <c r="A189" i="15"/>
  <c r="M188" i="15"/>
  <c r="H188" i="15"/>
  <c r="G188" i="15"/>
  <c r="D188" i="15"/>
  <c r="C188" i="15"/>
  <c r="B188" i="15"/>
  <c r="A188" i="15"/>
  <c r="M187" i="15"/>
  <c r="H187" i="15"/>
  <c r="G187" i="15"/>
  <c r="D187" i="15"/>
  <c r="C187" i="15"/>
  <c r="B187" i="15"/>
  <c r="A187" i="15"/>
  <c r="M186" i="15"/>
  <c r="H186" i="15"/>
  <c r="G186" i="15"/>
  <c r="D186" i="15"/>
  <c r="C186" i="15"/>
  <c r="B186" i="15"/>
  <c r="A186" i="15"/>
  <c r="M185" i="15"/>
  <c r="G185" i="15"/>
  <c r="D185" i="15"/>
  <c r="C185" i="15"/>
  <c r="B185" i="15"/>
  <c r="A185" i="15"/>
  <c r="M184" i="15"/>
  <c r="G184" i="15"/>
  <c r="D184" i="15"/>
  <c r="C184" i="15"/>
  <c r="B184" i="15"/>
  <c r="A184" i="15"/>
  <c r="M183" i="15"/>
  <c r="G183" i="15"/>
  <c r="D183" i="15"/>
  <c r="C183" i="15"/>
  <c r="B183" i="15"/>
  <c r="A183" i="15"/>
  <c r="M182" i="15"/>
  <c r="G182" i="15"/>
  <c r="D182" i="15"/>
  <c r="C182" i="15"/>
  <c r="B182" i="15"/>
  <c r="A182" i="15"/>
  <c r="M181" i="15"/>
  <c r="G181" i="15"/>
  <c r="D181" i="15"/>
  <c r="C181" i="15"/>
  <c r="B181" i="15"/>
  <c r="A181" i="15"/>
  <c r="M180" i="15"/>
  <c r="G180" i="15"/>
  <c r="D180" i="15"/>
  <c r="C180" i="15"/>
  <c r="B180" i="15"/>
  <c r="A180" i="15"/>
  <c r="M179" i="15"/>
  <c r="G179" i="15"/>
  <c r="D179" i="15"/>
  <c r="C179" i="15"/>
  <c r="B179" i="15"/>
  <c r="A179" i="15"/>
  <c r="M178" i="15"/>
  <c r="G178" i="15"/>
  <c r="D178" i="15"/>
  <c r="C178" i="15"/>
  <c r="B178" i="15"/>
  <c r="A178" i="15"/>
  <c r="M177" i="15"/>
  <c r="G177" i="15"/>
  <c r="D177" i="15"/>
  <c r="C177" i="15"/>
  <c r="B177" i="15"/>
  <c r="A177" i="15"/>
  <c r="M176" i="15"/>
  <c r="G176" i="15"/>
  <c r="D176" i="15"/>
  <c r="C176" i="15"/>
  <c r="B176" i="15"/>
  <c r="A176" i="15"/>
  <c r="M175" i="15"/>
  <c r="G175" i="15"/>
  <c r="D175" i="15"/>
  <c r="C175" i="15"/>
  <c r="B175" i="15"/>
  <c r="A175" i="15"/>
  <c r="M174" i="15"/>
  <c r="G174" i="15"/>
  <c r="D174" i="15"/>
  <c r="C174" i="15"/>
  <c r="B174" i="15"/>
  <c r="A174" i="15"/>
  <c r="M173" i="15"/>
  <c r="G173" i="15"/>
  <c r="D173" i="15"/>
  <c r="C173" i="15"/>
  <c r="B173" i="15"/>
  <c r="A173" i="15"/>
  <c r="M172" i="15"/>
  <c r="G172" i="15"/>
  <c r="D172" i="15"/>
  <c r="C172" i="15"/>
  <c r="B172" i="15"/>
  <c r="A172" i="15"/>
  <c r="M171" i="15"/>
  <c r="G171" i="15"/>
  <c r="D171" i="15"/>
  <c r="C171" i="15"/>
  <c r="B171" i="15"/>
  <c r="A171" i="15"/>
  <c r="M170" i="15"/>
  <c r="G170" i="15"/>
  <c r="D170" i="15"/>
  <c r="C170" i="15"/>
  <c r="B170" i="15"/>
  <c r="A170" i="15"/>
  <c r="M169" i="15"/>
  <c r="H169" i="15"/>
  <c r="G169" i="15"/>
  <c r="D169" i="15"/>
  <c r="C169" i="15"/>
  <c r="B169" i="15"/>
  <c r="A169" i="15"/>
  <c r="M168" i="15"/>
  <c r="H168" i="15"/>
  <c r="G168" i="15"/>
  <c r="D168" i="15"/>
  <c r="C168" i="15"/>
  <c r="B168" i="15"/>
  <c r="A168" i="15"/>
  <c r="M167" i="15"/>
  <c r="H167" i="15"/>
  <c r="G167" i="15"/>
  <c r="D167" i="15"/>
  <c r="C167" i="15"/>
  <c r="B167" i="15"/>
  <c r="A167" i="15"/>
  <c r="M166" i="15"/>
  <c r="H166" i="15"/>
  <c r="G166" i="15"/>
  <c r="D166" i="15"/>
  <c r="C166" i="15"/>
  <c r="B166" i="15"/>
  <c r="A166" i="15"/>
  <c r="M165" i="15"/>
  <c r="H165" i="15"/>
  <c r="G165" i="15"/>
  <c r="D165" i="15"/>
  <c r="C165" i="15"/>
  <c r="B165" i="15"/>
  <c r="A165" i="15"/>
  <c r="M164" i="15"/>
  <c r="H164" i="15"/>
  <c r="G164" i="15"/>
  <c r="D164" i="15"/>
  <c r="C164" i="15"/>
  <c r="B164" i="15"/>
  <c r="A164" i="15"/>
  <c r="M163" i="15"/>
  <c r="H163" i="15"/>
  <c r="G163" i="15"/>
  <c r="D163" i="15"/>
  <c r="C163" i="15"/>
  <c r="B163" i="15"/>
  <c r="A163" i="15"/>
  <c r="M162" i="15"/>
  <c r="H162" i="15"/>
  <c r="G162" i="15"/>
  <c r="D162" i="15"/>
  <c r="C162" i="15"/>
  <c r="B162" i="15"/>
  <c r="A162" i="15"/>
  <c r="M161" i="15"/>
  <c r="H161" i="15"/>
  <c r="G161" i="15"/>
  <c r="D161" i="15"/>
  <c r="C161" i="15"/>
  <c r="B161" i="15"/>
  <c r="A161" i="15"/>
  <c r="M160" i="15"/>
  <c r="H160" i="15"/>
  <c r="G160" i="15"/>
  <c r="D160" i="15"/>
  <c r="C160" i="15"/>
  <c r="B160" i="15"/>
  <c r="A160" i="15"/>
  <c r="M159" i="15"/>
  <c r="H159" i="15"/>
  <c r="G159" i="15"/>
  <c r="D159" i="15"/>
  <c r="C159" i="15"/>
  <c r="B159" i="15"/>
  <c r="A159" i="15"/>
  <c r="M158" i="15"/>
  <c r="H158" i="15"/>
  <c r="G158" i="15"/>
  <c r="D158" i="15"/>
  <c r="C158" i="15"/>
  <c r="B158" i="15"/>
  <c r="A158" i="15"/>
  <c r="M157" i="15"/>
  <c r="H157" i="15"/>
  <c r="G157" i="15"/>
  <c r="D157" i="15"/>
  <c r="C157" i="15"/>
  <c r="B157" i="15"/>
  <c r="A157" i="15"/>
  <c r="M156" i="15"/>
  <c r="H156" i="15"/>
  <c r="G156" i="15"/>
  <c r="D156" i="15"/>
  <c r="C156" i="15"/>
  <c r="B156" i="15"/>
  <c r="A156" i="15"/>
  <c r="M155" i="15"/>
  <c r="H155" i="15"/>
  <c r="G155" i="15"/>
  <c r="D155" i="15"/>
  <c r="C155" i="15"/>
  <c r="B155" i="15"/>
  <c r="A155" i="15"/>
  <c r="M154" i="15"/>
  <c r="H154" i="15"/>
  <c r="G154" i="15"/>
  <c r="D154" i="15"/>
  <c r="C154" i="15"/>
  <c r="B154" i="15"/>
  <c r="A154" i="15"/>
  <c r="M153" i="15"/>
  <c r="G153" i="15"/>
  <c r="D153" i="15"/>
  <c r="C153" i="15"/>
  <c r="B153" i="15"/>
  <c r="A153" i="15"/>
  <c r="M152" i="15"/>
  <c r="G152" i="15"/>
  <c r="D152" i="15"/>
  <c r="C152" i="15"/>
  <c r="B152" i="15"/>
  <c r="A152" i="15"/>
  <c r="M151" i="15"/>
  <c r="G151" i="15"/>
  <c r="D151" i="15"/>
  <c r="C151" i="15"/>
  <c r="B151" i="15"/>
  <c r="A151" i="15"/>
  <c r="M150" i="15"/>
  <c r="G150" i="15"/>
  <c r="D150" i="15"/>
  <c r="C150" i="15"/>
  <c r="B150" i="15"/>
  <c r="A150" i="15"/>
  <c r="M149" i="15"/>
  <c r="G149" i="15"/>
  <c r="D149" i="15"/>
  <c r="C149" i="15"/>
  <c r="B149" i="15"/>
  <c r="A149" i="15"/>
  <c r="M148" i="15"/>
  <c r="G148" i="15"/>
  <c r="D148" i="15"/>
  <c r="C148" i="15"/>
  <c r="B148" i="15"/>
  <c r="A148" i="15"/>
  <c r="M147" i="15"/>
  <c r="G147" i="15"/>
  <c r="D147" i="15"/>
  <c r="C147" i="15"/>
  <c r="B147" i="15"/>
  <c r="A147" i="15"/>
  <c r="M146" i="15"/>
  <c r="G146" i="15"/>
  <c r="D146" i="15"/>
  <c r="C146" i="15"/>
  <c r="B146" i="15"/>
  <c r="A146" i="15"/>
  <c r="M145" i="15"/>
  <c r="G145" i="15"/>
  <c r="D145" i="15"/>
  <c r="C145" i="15"/>
  <c r="B145" i="15"/>
  <c r="A145" i="15"/>
  <c r="M144" i="15"/>
  <c r="G144" i="15"/>
  <c r="D144" i="15"/>
  <c r="C144" i="15"/>
  <c r="B144" i="15"/>
  <c r="A144" i="15"/>
  <c r="M143" i="15"/>
  <c r="G143" i="15"/>
  <c r="D143" i="15"/>
  <c r="C143" i="15"/>
  <c r="B143" i="15"/>
  <c r="A143" i="15"/>
  <c r="M142" i="15"/>
  <c r="G142" i="15"/>
  <c r="D142" i="15"/>
  <c r="C142" i="15"/>
  <c r="B142" i="15"/>
  <c r="A142" i="15"/>
  <c r="M141" i="15"/>
  <c r="G141" i="15"/>
  <c r="D141" i="15"/>
  <c r="C141" i="15"/>
  <c r="B141" i="15"/>
  <c r="A141" i="15"/>
  <c r="M140" i="15"/>
  <c r="G140" i="15"/>
  <c r="D140" i="15"/>
  <c r="C140" i="15"/>
  <c r="B140" i="15"/>
  <c r="A140" i="15"/>
  <c r="M139" i="15"/>
  <c r="G139" i="15"/>
  <c r="D139" i="15"/>
  <c r="C139" i="15"/>
  <c r="B139" i="15"/>
  <c r="A139" i="15"/>
  <c r="M138" i="15"/>
  <c r="G138" i="15"/>
  <c r="D138" i="15"/>
  <c r="C138" i="15"/>
  <c r="B138" i="15"/>
  <c r="A138" i="15"/>
  <c r="M137" i="15"/>
  <c r="H137" i="15"/>
  <c r="G137" i="15"/>
  <c r="D137" i="15"/>
  <c r="C137" i="15"/>
  <c r="B137" i="15"/>
  <c r="A137" i="15"/>
  <c r="M136" i="15"/>
  <c r="H136" i="15"/>
  <c r="G136" i="15"/>
  <c r="D136" i="15"/>
  <c r="C136" i="15"/>
  <c r="B136" i="15"/>
  <c r="A136" i="15"/>
  <c r="M135" i="15"/>
  <c r="H135" i="15"/>
  <c r="G135" i="15"/>
  <c r="D135" i="15"/>
  <c r="C135" i="15"/>
  <c r="B135" i="15"/>
  <c r="A135" i="15"/>
  <c r="M134" i="15"/>
  <c r="H134" i="15"/>
  <c r="G134" i="15"/>
  <c r="D134" i="15"/>
  <c r="C134" i="15"/>
  <c r="B134" i="15"/>
  <c r="A134" i="15"/>
  <c r="M133" i="15"/>
  <c r="H133" i="15"/>
  <c r="G133" i="15"/>
  <c r="D133" i="15"/>
  <c r="C133" i="15"/>
  <c r="B133" i="15"/>
  <c r="A133" i="15"/>
  <c r="M132" i="15"/>
  <c r="H132" i="15"/>
  <c r="G132" i="15"/>
  <c r="D132" i="15"/>
  <c r="C132" i="15"/>
  <c r="B132" i="15"/>
  <c r="A132" i="15"/>
  <c r="M131" i="15"/>
  <c r="H131" i="15"/>
  <c r="G131" i="15"/>
  <c r="D131" i="15"/>
  <c r="C131" i="15"/>
  <c r="B131" i="15"/>
  <c r="A131" i="15"/>
  <c r="M130" i="15"/>
  <c r="H130" i="15"/>
  <c r="G130" i="15"/>
  <c r="D130" i="15"/>
  <c r="C130" i="15"/>
  <c r="B130" i="15"/>
  <c r="A130" i="15"/>
  <c r="M129" i="15"/>
  <c r="H129" i="15"/>
  <c r="G129" i="15"/>
  <c r="D129" i="15"/>
  <c r="C129" i="15"/>
  <c r="B129" i="15"/>
  <c r="A129" i="15"/>
  <c r="M128" i="15"/>
  <c r="H128" i="15"/>
  <c r="G128" i="15"/>
  <c r="D128" i="15"/>
  <c r="C128" i="15"/>
  <c r="B128" i="15"/>
  <c r="A128" i="15"/>
  <c r="M127" i="15"/>
  <c r="H127" i="15"/>
  <c r="G127" i="15"/>
  <c r="D127" i="15"/>
  <c r="C127" i="15"/>
  <c r="B127" i="15"/>
  <c r="A127" i="15"/>
  <c r="M126" i="15"/>
  <c r="H126" i="15"/>
  <c r="G126" i="15"/>
  <c r="D126" i="15"/>
  <c r="C126" i="15"/>
  <c r="B126" i="15"/>
  <c r="A126" i="15"/>
  <c r="M125" i="15"/>
  <c r="H125" i="15"/>
  <c r="G125" i="15"/>
  <c r="D125" i="15"/>
  <c r="C125" i="15"/>
  <c r="B125" i="15"/>
  <c r="A125" i="15"/>
  <c r="M124" i="15"/>
  <c r="H124" i="15"/>
  <c r="G124" i="15"/>
  <c r="D124" i="15"/>
  <c r="C124" i="15"/>
  <c r="B124" i="15"/>
  <c r="A124" i="15"/>
  <c r="M123" i="15"/>
  <c r="H123" i="15"/>
  <c r="G123" i="15"/>
  <c r="D123" i="15"/>
  <c r="C123" i="15"/>
  <c r="B123" i="15"/>
  <c r="A123" i="15"/>
  <c r="M122" i="15"/>
  <c r="H122" i="15"/>
  <c r="G122" i="15"/>
  <c r="D122" i="15"/>
  <c r="C122" i="15"/>
  <c r="B122" i="15"/>
  <c r="A122" i="15"/>
  <c r="M121" i="15"/>
  <c r="H121" i="15"/>
  <c r="G121" i="15"/>
  <c r="D121" i="15"/>
  <c r="C121" i="15"/>
  <c r="B121" i="15"/>
  <c r="A121" i="15"/>
  <c r="M120" i="15"/>
  <c r="H120" i="15"/>
  <c r="G120" i="15"/>
  <c r="D120" i="15"/>
  <c r="C120" i="15"/>
  <c r="B120" i="15"/>
  <c r="A120" i="15"/>
  <c r="M119" i="15"/>
  <c r="H119" i="15"/>
  <c r="G119" i="15"/>
  <c r="D119" i="15"/>
  <c r="C119" i="15"/>
  <c r="B119" i="15"/>
  <c r="A119" i="15"/>
  <c r="M118" i="15"/>
  <c r="H118" i="15"/>
  <c r="G118" i="15"/>
  <c r="D118" i="15"/>
  <c r="C118" i="15"/>
  <c r="B118" i="15"/>
  <c r="A118" i="15"/>
  <c r="M117" i="15"/>
  <c r="H117" i="15"/>
  <c r="G117" i="15"/>
  <c r="D117" i="15"/>
  <c r="C117" i="15"/>
  <c r="B117" i="15"/>
  <c r="A117" i="15"/>
  <c r="M116" i="15"/>
  <c r="H116" i="15"/>
  <c r="G116" i="15"/>
  <c r="D116" i="15"/>
  <c r="C116" i="15"/>
  <c r="B116" i="15"/>
  <c r="A116" i="15"/>
  <c r="M115" i="15"/>
  <c r="H115" i="15"/>
  <c r="G115" i="15"/>
  <c r="D115" i="15"/>
  <c r="C115" i="15"/>
  <c r="B115" i="15"/>
  <c r="A115" i="15"/>
  <c r="M114" i="15"/>
  <c r="H114" i="15"/>
  <c r="G114" i="15"/>
  <c r="D114" i="15"/>
  <c r="C114" i="15"/>
  <c r="B114" i="15"/>
  <c r="A114" i="15"/>
  <c r="M113" i="15"/>
  <c r="H113" i="15"/>
  <c r="G113" i="15"/>
  <c r="D113" i="15"/>
  <c r="C113" i="15"/>
  <c r="B113" i="15"/>
  <c r="A113" i="15"/>
  <c r="M112" i="15"/>
  <c r="H112" i="15"/>
  <c r="G112" i="15"/>
  <c r="D112" i="15"/>
  <c r="C112" i="15"/>
  <c r="B112" i="15"/>
  <c r="A112" i="15"/>
  <c r="M111" i="15"/>
  <c r="H111" i="15"/>
  <c r="G111" i="15"/>
  <c r="D111" i="15"/>
  <c r="C111" i="15"/>
  <c r="B111" i="15"/>
  <c r="A111" i="15"/>
  <c r="M110" i="15"/>
  <c r="H110" i="15"/>
  <c r="G110" i="15"/>
  <c r="D110" i="15"/>
  <c r="C110" i="15"/>
  <c r="B110" i="15"/>
  <c r="A110" i="15"/>
  <c r="M109" i="15"/>
  <c r="H109" i="15"/>
  <c r="G109" i="15"/>
  <c r="D109" i="15"/>
  <c r="C109" i="15"/>
  <c r="B109" i="15"/>
  <c r="A109" i="15"/>
  <c r="M108" i="15"/>
  <c r="H108" i="15"/>
  <c r="G108" i="15"/>
  <c r="D108" i="15"/>
  <c r="C108" i="15"/>
  <c r="B108" i="15"/>
  <c r="A108" i="15"/>
  <c r="M107" i="15"/>
  <c r="H107" i="15"/>
  <c r="G107" i="15"/>
  <c r="D107" i="15"/>
  <c r="C107" i="15"/>
  <c r="B107" i="15"/>
  <c r="A107" i="15"/>
  <c r="M106" i="15"/>
  <c r="H106" i="15"/>
  <c r="G106" i="15"/>
  <c r="D106" i="15"/>
  <c r="C106" i="15"/>
  <c r="B106" i="15"/>
  <c r="A106" i="15"/>
  <c r="M105" i="15"/>
  <c r="G105" i="15"/>
  <c r="D105" i="15"/>
  <c r="C105" i="15"/>
  <c r="B105" i="15"/>
  <c r="A105" i="15"/>
  <c r="M104" i="15"/>
  <c r="G104" i="15"/>
  <c r="D104" i="15"/>
  <c r="C104" i="15"/>
  <c r="B104" i="15"/>
  <c r="A104" i="15"/>
  <c r="M103" i="15"/>
  <c r="G103" i="15"/>
  <c r="D103" i="15"/>
  <c r="C103" i="15"/>
  <c r="B103" i="15"/>
  <c r="A103" i="15"/>
  <c r="M102" i="15"/>
  <c r="G102" i="15"/>
  <c r="D102" i="15"/>
  <c r="C102" i="15"/>
  <c r="B102" i="15"/>
  <c r="A102" i="15"/>
  <c r="M101" i="15"/>
  <c r="H101" i="15"/>
  <c r="G101" i="15"/>
  <c r="D101" i="15"/>
  <c r="C101" i="15"/>
  <c r="B101" i="15"/>
  <c r="A101" i="15"/>
  <c r="M100" i="15"/>
  <c r="H100" i="15"/>
  <c r="G100" i="15"/>
  <c r="D100" i="15"/>
  <c r="C100" i="15"/>
  <c r="B100" i="15"/>
  <c r="A100" i="15"/>
  <c r="M99" i="15"/>
  <c r="H99" i="15"/>
  <c r="G99" i="15"/>
  <c r="D99" i="15"/>
  <c r="C99" i="15"/>
  <c r="B99" i="15"/>
  <c r="A99" i="15"/>
  <c r="M98" i="15"/>
  <c r="H98" i="15"/>
  <c r="G98" i="15"/>
  <c r="D98" i="15"/>
  <c r="C98" i="15"/>
  <c r="B98" i="15"/>
  <c r="A98" i="15"/>
  <c r="M97" i="15"/>
  <c r="H97" i="15"/>
  <c r="G97" i="15"/>
  <c r="D97" i="15"/>
  <c r="C97" i="15"/>
  <c r="B97" i="15"/>
  <c r="A97" i="15"/>
  <c r="M96" i="15"/>
  <c r="H96" i="15"/>
  <c r="G96" i="15"/>
  <c r="D96" i="15"/>
  <c r="C96" i="15"/>
  <c r="B96" i="15"/>
  <c r="A96" i="15"/>
  <c r="M95" i="15"/>
  <c r="H95" i="15"/>
  <c r="G95" i="15"/>
  <c r="D95" i="15"/>
  <c r="C95" i="15"/>
  <c r="B95" i="15"/>
  <c r="A95" i="15"/>
  <c r="M94" i="15"/>
  <c r="H94" i="15"/>
  <c r="G94" i="15"/>
  <c r="D94" i="15"/>
  <c r="C94" i="15"/>
  <c r="B94" i="15"/>
  <c r="A94" i="15"/>
  <c r="M93" i="15"/>
  <c r="H93" i="15"/>
  <c r="G93" i="15"/>
  <c r="D93" i="15"/>
  <c r="C93" i="15"/>
  <c r="B93" i="15"/>
  <c r="A93" i="15"/>
  <c r="M92" i="15"/>
  <c r="H92" i="15"/>
  <c r="G92" i="15"/>
  <c r="D92" i="15"/>
  <c r="C92" i="15"/>
  <c r="B92" i="15"/>
  <c r="A92" i="15"/>
  <c r="M91" i="15"/>
  <c r="H91" i="15"/>
  <c r="G91" i="15"/>
  <c r="D91" i="15"/>
  <c r="C91" i="15"/>
  <c r="B91" i="15"/>
  <c r="A91" i="15"/>
  <c r="M90" i="15"/>
  <c r="H90" i="15"/>
  <c r="G90" i="15"/>
  <c r="D90" i="15"/>
  <c r="C90" i="15"/>
  <c r="B90" i="15"/>
  <c r="A90" i="15"/>
  <c r="M89" i="15"/>
  <c r="H89" i="15"/>
  <c r="G89" i="15"/>
  <c r="D89" i="15"/>
  <c r="C89" i="15"/>
  <c r="B89" i="15"/>
  <c r="A89" i="15"/>
  <c r="M88" i="15"/>
  <c r="H88" i="15"/>
  <c r="G88" i="15"/>
  <c r="D88" i="15"/>
  <c r="C88" i="15"/>
  <c r="B88" i="15"/>
  <c r="A88" i="15"/>
  <c r="M87" i="15"/>
  <c r="H87" i="15"/>
  <c r="G87" i="15"/>
  <c r="D87" i="15"/>
  <c r="C87" i="15"/>
  <c r="B87" i="15"/>
  <c r="A87" i="15"/>
  <c r="M86" i="15"/>
  <c r="H86" i="15"/>
  <c r="G86" i="15"/>
  <c r="D86" i="15"/>
  <c r="C86" i="15"/>
  <c r="B86" i="15"/>
  <c r="A86" i="15"/>
  <c r="M85" i="15"/>
  <c r="I85" i="15"/>
  <c r="G85" i="15"/>
  <c r="D85" i="15"/>
  <c r="C85" i="15"/>
  <c r="B85" i="15"/>
  <c r="A85" i="15"/>
  <c r="M84" i="15"/>
  <c r="I84" i="15"/>
  <c r="G84" i="15"/>
  <c r="D84" i="15"/>
  <c r="C84" i="15"/>
  <c r="B84" i="15"/>
  <c r="A84" i="15"/>
  <c r="M83" i="15"/>
  <c r="I83" i="15"/>
  <c r="G83" i="15"/>
  <c r="D83" i="15"/>
  <c r="C83" i="15"/>
  <c r="B83" i="15"/>
  <c r="A83" i="15"/>
  <c r="M82" i="15"/>
  <c r="I82" i="15"/>
  <c r="G82" i="15"/>
  <c r="D82" i="15"/>
  <c r="C82" i="15"/>
  <c r="B82" i="15"/>
  <c r="A82" i="15"/>
  <c r="M81" i="15"/>
  <c r="I81" i="15"/>
  <c r="G81" i="15"/>
  <c r="D81" i="15"/>
  <c r="C81" i="15"/>
  <c r="B81" i="15"/>
  <c r="A81" i="15"/>
  <c r="M80" i="15"/>
  <c r="I80" i="15"/>
  <c r="G80" i="15"/>
  <c r="D80" i="15"/>
  <c r="C80" i="15"/>
  <c r="B80" i="15"/>
  <c r="A80" i="15"/>
  <c r="M79" i="15"/>
  <c r="I79" i="15"/>
  <c r="G79" i="15"/>
  <c r="D79" i="15"/>
  <c r="C79" i="15"/>
  <c r="B79" i="15"/>
  <c r="A79" i="15"/>
  <c r="M78" i="15"/>
  <c r="I78" i="15"/>
  <c r="G78" i="15"/>
  <c r="D78" i="15"/>
  <c r="C78" i="15"/>
  <c r="B78" i="15"/>
  <c r="A78" i="15"/>
  <c r="M77" i="15"/>
  <c r="I77" i="15"/>
  <c r="G77" i="15"/>
  <c r="D77" i="15"/>
  <c r="C77" i="15"/>
  <c r="B77" i="15"/>
  <c r="A77" i="15"/>
  <c r="M76" i="15"/>
  <c r="I76" i="15"/>
  <c r="G76" i="15"/>
  <c r="D76" i="15"/>
  <c r="C76" i="15"/>
  <c r="B76" i="15"/>
  <c r="A76" i="15"/>
  <c r="M75" i="15"/>
  <c r="I75" i="15"/>
  <c r="G75" i="15"/>
  <c r="D75" i="15"/>
  <c r="C75" i="15"/>
  <c r="B75" i="15"/>
  <c r="A75" i="15"/>
  <c r="M74" i="15"/>
  <c r="I74" i="15"/>
  <c r="G74" i="15"/>
  <c r="D74" i="15"/>
  <c r="C74" i="15"/>
  <c r="B74" i="15"/>
  <c r="A74" i="15"/>
  <c r="M73" i="15"/>
  <c r="I73" i="15"/>
  <c r="G73" i="15"/>
  <c r="D73" i="15"/>
  <c r="C73" i="15"/>
  <c r="B73" i="15"/>
  <c r="A73" i="15"/>
  <c r="M72" i="15"/>
  <c r="I72" i="15"/>
  <c r="G72" i="15"/>
  <c r="D72" i="15"/>
  <c r="C72" i="15"/>
  <c r="B72" i="15"/>
  <c r="A72" i="15"/>
  <c r="M71" i="15"/>
  <c r="I71" i="15"/>
  <c r="G71" i="15"/>
  <c r="D71" i="15"/>
  <c r="C71" i="15"/>
  <c r="B71" i="15"/>
  <c r="A71" i="15"/>
  <c r="M70" i="15"/>
  <c r="I70" i="15"/>
  <c r="G70" i="15"/>
  <c r="D70" i="15"/>
  <c r="C70" i="15"/>
  <c r="B70" i="15"/>
  <c r="A70" i="15"/>
  <c r="M69" i="15"/>
  <c r="I69" i="15"/>
  <c r="G69" i="15"/>
  <c r="D69" i="15"/>
  <c r="C69" i="15"/>
  <c r="B69" i="15"/>
  <c r="A69" i="15"/>
  <c r="M68" i="15"/>
  <c r="I68" i="15"/>
  <c r="G68" i="15"/>
  <c r="D68" i="15"/>
  <c r="C68" i="15"/>
  <c r="B68" i="15"/>
  <c r="A68" i="15"/>
  <c r="M67" i="15"/>
  <c r="I67" i="15"/>
  <c r="G67" i="15"/>
  <c r="D67" i="15"/>
  <c r="C67" i="15"/>
  <c r="B67" i="15"/>
  <c r="A67" i="15"/>
  <c r="M66" i="15"/>
  <c r="I66" i="15"/>
  <c r="G66" i="15"/>
  <c r="D66" i="15"/>
  <c r="C66" i="15"/>
  <c r="B66" i="15"/>
  <c r="A66" i="15"/>
  <c r="M65" i="15"/>
  <c r="I65" i="15"/>
  <c r="G65" i="15"/>
  <c r="D65" i="15"/>
  <c r="C65" i="15"/>
  <c r="B65" i="15"/>
  <c r="A65" i="15"/>
  <c r="M64" i="15"/>
  <c r="I64" i="15"/>
  <c r="G64" i="15"/>
  <c r="D64" i="15"/>
  <c r="C64" i="15"/>
  <c r="B64" i="15"/>
  <c r="A64" i="15"/>
  <c r="M63" i="15"/>
  <c r="I63" i="15"/>
  <c r="G63" i="15"/>
  <c r="D63" i="15"/>
  <c r="C63" i="15"/>
  <c r="B63" i="15"/>
  <c r="A63" i="15"/>
  <c r="M62" i="15"/>
  <c r="I62" i="15"/>
  <c r="G62" i="15"/>
  <c r="D62" i="15"/>
  <c r="C62" i="15"/>
  <c r="B62" i="15"/>
  <c r="A62" i="15"/>
  <c r="M61" i="15"/>
  <c r="I61" i="15"/>
  <c r="G61" i="15"/>
  <c r="D61" i="15"/>
  <c r="C61" i="15"/>
  <c r="B61" i="15"/>
  <c r="A61" i="15"/>
  <c r="M60" i="15"/>
  <c r="I60" i="15"/>
  <c r="G60" i="15"/>
  <c r="D60" i="15"/>
  <c r="C60" i="15"/>
  <c r="B60" i="15"/>
  <c r="A60" i="15"/>
  <c r="M59" i="15"/>
  <c r="I59" i="15"/>
  <c r="G59" i="15"/>
  <c r="D59" i="15"/>
  <c r="C59" i="15"/>
  <c r="B59" i="15"/>
  <c r="A59" i="15"/>
  <c r="M58" i="15"/>
  <c r="I58" i="15"/>
  <c r="G58" i="15"/>
  <c r="D58" i="15"/>
  <c r="C58" i="15"/>
  <c r="B58" i="15"/>
  <c r="A58" i="15"/>
  <c r="M57" i="15"/>
  <c r="I57" i="15"/>
  <c r="G57" i="15"/>
  <c r="D57" i="15"/>
  <c r="C57" i="15"/>
  <c r="B57" i="15"/>
  <c r="A57" i="15"/>
  <c r="M56" i="15"/>
  <c r="I56" i="15"/>
  <c r="G56" i="15"/>
  <c r="D56" i="15"/>
  <c r="C56" i="15"/>
  <c r="B56" i="15"/>
  <c r="A56" i="15"/>
  <c r="M55" i="15"/>
  <c r="I55" i="15"/>
  <c r="G55" i="15"/>
  <c r="D55" i="15"/>
  <c r="C55" i="15"/>
  <c r="B55" i="15"/>
  <c r="A55" i="15"/>
  <c r="M54" i="15"/>
  <c r="I54" i="15"/>
  <c r="G54" i="15"/>
  <c r="D54" i="15"/>
  <c r="C54" i="15"/>
  <c r="B54" i="15"/>
  <c r="A54" i="15"/>
  <c r="M53" i="15"/>
  <c r="I53" i="15"/>
  <c r="G53" i="15"/>
  <c r="D53" i="15"/>
  <c r="C53" i="15"/>
  <c r="B53" i="15"/>
  <c r="A53" i="15"/>
  <c r="M52" i="15"/>
  <c r="I52" i="15"/>
  <c r="G52" i="15"/>
  <c r="D52" i="15"/>
  <c r="C52" i="15"/>
  <c r="B52" i="15"/>
  <c r="A52" i="15"/>
  <c r="M51" i="15"/>
  <c r="I51" i="15"/>
  <c r="G51" i="15"/>
  <c r="D51" i="15"/>
  <c r="C51" i="15"/>
  <c r="B51" i="15"/>
  <c r="A51" i="15"/>
  <c r="M50" i="15"/>
  <c r="I50" i="15"/>
  <c r="G50" i="15"/>
  <c r="D50" i="15"/>
  <c r="C50" i="15"/>
  <c r="B50" i="15"/>
  <c r="A50" i="15"/>
  <c r="M49" i="15"/>
  <c r="I49" i="15"/>
  <c r="G49" i="15"/>
  <c r="D49" i="15"/>
  <c r="C49" i="15"/>
  <c r="B49" i="15"/>
  <c r="A49" i="15"/>
  <c r="M48" i="15"/>
  <c r="I48" i="15"/>
  <c r="G48" i="15"/>
  <c r="D48" i="15"/>
  <c r="C48" i="15"/>
  <c r="B48" i="15"/>
  <c r="A48" i="15"/>
  <c r="M47" i="15"/>
  <c r="I47" i="15"/>
  <c r="G47" i="15"/>
  <c r="D47" i="15"/>
  <c r="C47" i="15"/>
  <c r="B47" i="15"/>
  <c r="A47" i="15"/>
  <c r="M46" i="15"/>
  <c r="I46" i="15"/>
  <c r="G46" i="15"/>
  <c r="D46" i="15"/>
  <c r="C46" i="15"/>
  <c r="B46" i="15"/>
  <c r="A46" i="15"/>
  <c r="M45" i="15"/>
  <c r="I45" i="15"/>
  <c r="G45" i="15"/>
  <c r="D45" i="15"/>
  <c r="C45" i="15"/>
  <c r="B45" i="15"/>
  <c r="A45" i="15"/>
  <c r="M44" i="15"/>
  <c r="I44" i="15"/>
  <c r="G44" i="15"/>
  <c r="D44" i="15"/>
  <c r="C44" i="15"/>
  <c r="B44" i="15"/>
  <c r="A44" i="15"/>
  <c r="M43" i="15"/>
  <c r="I43" i="15"/>
  <c r="G43" i="15"/>
  <c r="D43" i="15"/>
  <c r="C43" i="15"/>
  <c r="B43" i="15"/>
  <c r="A43" i="15"/>
  <c r="M42" i="15"/>
  <c r="I42" i="15"/>
  <c r="G42" i="15"/>
  <c r="D42" i="15"/>
  <c r="C42" i="15"/>
  <c r="B42" i="15"/>
  <c r="A42" i="15"/>
  <c r="M41" i="15"/>
  <c r="I41" i="15"/>
  <c r="G41" i="15"/>
  <c r="D41" i="15"/>
  <c r="C41" i="15"/>
  <c r="B41" i="15"/>
  <c r="A41" i="15"/>
  <c r="M40" i="15"/>
  <c r="I40" i="15"/>
  <c r="G40" i="15"/>
  <c r="D40" i="15"/>
  <c r="C40" i="15"/>
  <c r="B40" i="15"/>
  <c r="A40" i="15"/>
  <c r="M39" i="15"/>
  <c r="I39" i="15"/>
  <c r="G39" i="15"/>
  <c r="D39" i="15"/>
  <c r="C39" i="15"/>
  <c r="B39" i="15"/>
  <c r="A39" i="15"/>
  <c r="M38" i="15"/>
  <c r="I38" i="15"/>
  <c r="G38" i="15"/>
  <c r="D38" i="15"/>
  <c r="C38" i="15"/>
  <c r="B38" i="15"/>
  <c r="A38" i="15"/>
  <c r="M37" i="15"/>
  <c r="I37" i="15"/>
  <c r="G37" i="15"/>
  <c r="D37" i="15"/>
  <c r="C37" i="15"/>
  <c r="B37" i="15"/>
  <c r="A37" i="15"/>
  <c r="M36" i="15"/>
  <c r="I36" i="15"/>
  <c r="G36" i="15"/>
  <c r="D36" i="15"/>
  <c r="C36" i="15"/>
  <c r="B36" i="15"/>
  <c r="A36" i="15"/>
  <c r="M35" i="15"/>
  <c r="I35" i="15"/>
  <c r="G35" i="15"/>
  <c r="D35" i="15"/>
  <c r="C35" i="15"/>
  <c r="B35" i="15"/>
  <c r="A35" i="15"/>
  <c r="M34" i="15"/>
  <c r="I34" i="15"/>
  <c r="G34" i="15"/>
  <c r="D34" i="15"/>
  <c r="C34" i="15"/>
  <c r="B34" i="15"/>
  <c r="A34" i="15"/>
  <c r="M33" i="15"/>
  <c r="I33" i="15"/>
  <c r="G33" i="15"/>
  <c r="D33" i="15"/>
  <c r="C33" i="15"/>
  <c r="B33" i="15"/>
  <c r="A33" i="15"/>
  <c r="M32" i="15"/>
  <c r="I32" i="15"/>
  <c r="G32" i="15"/>
  <c r="D32" i="15"/>
  <c r="C32" i="15"/>
  <c r="B32" i="15"/>
  <c r="A32" i="15"/>
  <c r="M31" i="15"/>
  <c r="I31" i="15"/>
  <c r="G31" i="15"/>
  <c r="D31" i="15"/>
  <c r="C31" i="15"/>
  <c r="B31" i="15"/>
  <c r="A31" i="15"/>
  <c r="M30" i="15"/>
  <c r="I30" i="15"/>
  <c r="G30" i="15"/>
  <c r="D30" i="15"/>
  <c r="C30" i="15"/>
  <c r="B30" i="15"/>
  <c r="A30" i="15"/>
  <c r="M29" i="15"/>
  <c r="I29" i="15"/>
  <c r="G29" i="15"/>
  <c r="D29" i="15"/>
  <c r="C29" i="15"/>
  <c r="B29" i="15"/>
  <c r="A29" i="15"/>
  <c r="M28" i="15"/>
  <c r="I28" i="15"/>
  <c r="G28" i="15"/>
  <c r="D28" i="15"/>
  <c r="C28" i="15"/>
  <c r="B28" i="15"/>
  <c r="A28" i="15"/>
  <c r="M27" i="15"/>
  <c r="I27" i="15"/>
  <c r="G27" i="15"/>
  <c r="D27" i="15"/>
  <c r="C27" i="15"/>
  <c r="B27" i="15"/>
  <c r="A27" i="15"/>
  <c r="M26" i="15"/>
  <c r="I26" i="15"/>
  <c r="G26" i="15"/>
  <c r="D26" i="15"/>
  <c r="C26" i="15"/>
  <c r="B26" i="15"/>
  <c r="A26" i="15"/>
  <c r="M25" i="15"/>
  <c r="I25" i="15"/>
  <c r="G25" i="15"/>
  <c r="D25" i="15"/>
  <c r="C25" i="15"/>
  <c r="B25" i="15"/>
  <c r="A25" i="15"/>
  <c r="M24" i="15"/>
  <c r="I24" i="15"/>
  <c r="G24" i="15"/>
  <c r="D24" i="15"/>
  <c r="C24" i="15"/>
  <c r="B24" i="15"/>
  <c r="A24" i="15"/>
  <c r="M23" i="15"/>
  <c r="I23" i="15"/>
  <c r="G23" i="15"/>
  <c r="D23" i="15"/>
  <c r="C23" i="15"/>
  <c r="B23" i="15"/>
  <c r="A23" i="15"/>
  <c r="M22" i="15"/>
  <c r="I22" i="15"/>
  <c r="G22" i="15"/>
  <c r="D22" i="15"/>
  <c r="C22" i="15"/>
  <c r="B22" i="15"/>
  <c r="A22" i="15"/>
  <c r="M21" i="15"/>
  <c r="I21" i="15"/>
  <c r="G21" i="15"/>
  <c r="D21" i="15"/>
  <c r="C21" i="15"/>
  <c r="B21" i="15"/>
  <c r="A21" i="15"/>
  <c r="M20" i="15"/>
  <c r="I20" i="15"/>
  <c r="G20" i="15"/>
  <c r="D20" i="15"/>
  <c r="C20" i="15"/>
  <c r="B20" i="15"/>
  <c r="A20" i="15"/>
  <c r="M19" i="15"/>
  <c r="I19" i="15"/>
  <c r="G19" i="15"/>
  <c r="D19" i="15"/>
  <c r="C19" i="15"/>
  <c r="B19" i="15"/>
  <c r="A19" i="15"/>
  <c r="M18" i="15"/>
  <c r="I18" i="15"/>
  <c r="G18" i="15"/>
  <c r="D18" i="15"/>
  <c r="C18" i="15"/>
  <c r="B18" i="15"/>
  <c r="A18" i="15"/>
  <c r="M17" i="15"/>
  <c r="I17" i="15"/>
  <c r="G17" i="15"/>
  <c r="D17" i="15"/>
  <c r="C17" i="15"/>
  <c r="B17" i="15"/>
  <c r="A17" i="15"/>
  <c r="M16" i="15"/>
  <c r="I16" i="15"/>
  <c r="G16" i="15"/>
  <c r="D16" i="15"/>
  <c r="C16" i="15"/>
  <c r="B16" i="15"/>
  <c r="A16" i="15"/>
  <c r="M15" i="15"/>
  <c r="I15" i="15"/>
  <c r="G15" i="15"/>
  <c r="D15" i="15"/>
  <c r="C15" i="15"/>
  <c r="B15" i="15"/>
  <c r="A15" i="15"/>
  <c r="M14" i="15"/>
  <c r="I14" i="15"/>
  <c r="G14" i="15"/>
  <c r="D14" i="15"/>
  <c r="C14" i="15"/>
  <c r="B14" i="15"/>
  <c r="A14" i="15"/>
  <c r="M13" i="15"/>
  <c r="I13" i="15"/>
  <c r="D13" i="15"/>
  <c r="C13" i="15"/>
  <c r="B13" i="15"/>
  <c r="A13" i="15"/>
  <c r="M12" i="15"/>
  <c r="I12" i="15"/>
  <c r="D12" i="15"/>
  <c r="C12" i="15"/>
  <c r="B12" i="15"/>
  <c r="A12" i="15"/>
  <c r="M11" i="15"/>
  <c r="I11" i="15"/>
  <c r="D11" i="15"/>
  <c r="C11" i="15"/>
  <c r="B11" i="15"/>
  <c r="A11" i="15"/>
  <c r="M10" i="15"/>
  <c r="I10" i="15"/>
  <c r="D10" i="15"/>
  <c r="C10" i="15"/>
  <c r="B10" i="15"/>
  <c r="A10" i="15"/>
  <c r="M9" i="15"/>
  <c r="I9" i="15"/>
  <c r="D9" i="15"/>
  <c r="C9" i="15"/>
  <c r="B9" i="15"/>
  <c r="A9" i="15"/>
  <c r="M8" i="15"/>
  <c r="I8" i="15"/>
  <c r="D8" i="15"/>
  <c r="C8" i="15"/>
  <c r="B8" i="15"/>
  <c r="A8" i="15"/>
  <c r="M7" i="15"/>
  <c r="I7" i="15"/>
  <c r="D7" i="15"/>
  <c r="C7" i="15"/>
  <c r="B7" i="15"/>
  <c r="A7" i="15"/>
  <c r="M6" i="15"/>
  <c r="I6" i="15"/>
  <c r="D6" i="15"/>
  <c r="C6" i="15"/>
  <c r="B6" i="15"/>
  <c r="A6" i="15"/>
  <c r="M5" i="15"/>
  <c r="I5" i="15"/>
  <c r="D5" i="15"/>
  <c r="C5" i="15"/>
  <c r="B5" i="15"/>
  <c r="A5" i="15"/>
  <c r="M4" i="15"/>
  <c r="I4" i="15"/>
  <c r="D4" i="15"/>
  <c r="C4" i="15"/>
  <c r="B4" i="15"/>
  <c r="A4" i="15"/>
  <c r="M3" i="15"/>
  <c r="I3" i="15"/>
  <c r="D3" i="15"/>
  <c r="C3" i="15"/>
  <c r="B3" i="15"/>
  <c r="A3" i="15"/>
  <c r="M2" i="15"/>
  <c r="I2" i="15"/>
  <c r="D2" i="15"/>
  <c r="C2" i="15"/>
  <c r="B2" i="15"/>
  <c r="A2" i="15"/>
  <c r="F46" i="8"/>
  <c r="E46" i="8"/>
  <c r="F168" i="11"/>
  <c r="D114" i="11"/>
  <c r="D90" i="11"/>
  <c r="E69" i="11"/>
  <c r="D24" i="11"/>
  <c r="P27" i="18"/>
  <c r="L27" i="18"/>
  <c r="H27" i="18"/>
  <c r="D27" i="18"/>
  <c r="P17" i="18"/>
  <c r="M813" i="15" s="1"/>
  <c r="H17" i="18"/>
  <c r="M823" i="15" s="1"/>
  <c r="P13" i="18"/>
  <c r="M765" i="15"/>
  <c r="L13" i="18"/>
  <c r="M764" i="15" s="1"/>
  <c r="H13" i="18"/>
  <c r="M763" i="15"/>
  <c r="P105" i="9"/>
  <c r="L105" i="9"/>
  <c r="H105" i="9"/>
  <c r="D105" i="9"/>
  <c r="C103" i="9"/>
  <c r="P93" i="9"/>
  <c r="L93" i="9"/>
  <c r="H93" i="9"/>
  <c r="D93" i="9"/>
  <c r="P87" i="9"/>
  <c r="L87" i="9"/>
  <c r="H87" i="9"/>
  <c r="D87" i="9"/>
  <c r="C85" i="9"/>
  <c r="P75" i="9"/>
  <c r="L75" i="9"/>
  <c r="H75" i="9"/>
  <c r="D75" i="9"/>
  <c r="P57" i="9"/>
  <c r="L57" i="9"/>
  <c r="H57" i="9"/>
  <c r="D57" i="9"/>
  <c r="B55" i="9"/>
  <c r="B54" i="9"/>
  <c r="P46" i="9"/>
  <c r="L46" i="9"/>
  <c r="H46" i="9"/>
  <c r="D46" i="9"/>
  <c r="P37" i="9"/>
  <c r="M753" i="15" s="1"/>
  <c r="P19" i="9"/>
  <c r="L19" i="9"/>
  <c r="H19" i="9"/>
  <c r="D19" i="9"/>
  <c r="P14" i="9"/>
  <c r="H14" i="9"/>
  <c r="P9" i="9"/>
  <c r="M573" i="15" s="1"/>
  <c r="M564" i="15"/>
  <c r="H9" i="9"/>
  <c r="M563" i="15" s="1"/>
  <c r="P172" i="1"/>
  <c r="L172" i="1"/>
  <c r="H172" i="1"/>
  <c r="D172" i="1"/>
  <c r="P162" i="1"/>
  <c r="L162" i="1"/>
  <c r="H162" i="1"/>
  <c r="D162" i="1"/>
  <c r="P155" i="1"/>
  <c r="L155" i="1"/>
  <c r="H155" i="1"/>
  <c r="D155" i="1"/>
  <c r="P149" i="1"/>
  <c r="L149" i="1"/>
  <c r="H149" i="1"/>
  <c r="D149" i="1"/>
  <c r="P141" i="1"/>
  <c r="L141" i="1"/>
  <c r="H141" i="1"/>
  <c r="D141" i="1"/>
  <c r="P135" i="1"/>
  <c r="L135" i="1"/>
  <c r="H135" i="1"/>
  <c r="D135" i="1"/>
  <c r="P130" i="1"/>
  <c r="L130" i="1"/>
  <c r="H130" i="1"/>
  <c r="D130" i="1"/>
  <c r="P125" i="1"/>
  <c r="L125" i="1"/>
  <c r="H125" i="1"/>
  <c r="D125" i="1"/>
  <c r="P113" i="1"/>
  <c r="L113" i="1"/>
  <c r="H113" i="1"/>
  <c r="D113" i="1"/>
  <c r="P105" i="1"/>
  <c r="L105" i="1"/>
  <c r="H105" i="1"/>
  <c r="D105" i="1"/>
  <c r="P92" i="1"/>
  <c r="L92" i="1"/>
  <c r="H92" i="1"/>
  <c r="D92" i="1"/>
  <c r="C82" i="1"/>
  <c r="P81" i="1"/>
  <c r="L81" i="1"/>
  <c r="H81" i="1"/>
  <c r="D81" i="1"/>
  <c r="P77" i="1"/>
  <c r="L77" i="1"/>
  <c r="H77" i="1"/>
  <c r="D77" i="1"/>
  <c r="P71" i="1"/>
  <c r="L71" i="1"/>
  <c r="H71" i="1"/>
  <c r="D71" i="1"/>
  <c r="P65" i="1"/>
  <c r="L65" i="1"/>
  <c r="H65" i="1"/>
  <c r="D65" i="1"/>
  <c r="P59" i="1"/>
  <c r="L59" i="1"/>
  <c r="H59" i="1"/>
  <c r="D59" i="1"/>
  <c r="P53" i="1"/>
  <c r="L53" i="1"/>
  <c r="H53" i="1"/>
  <c r="D53" i="1"/>
  <c r="P25" i="1"/>
  <c r="L25" i="1"/>
  <c r="H25" i="1"/>
  <c r="D25" i="1"/>
  <c r="F22" i="1"/>
  <c r="P18" i="1"/>
  <c r="L18" i="1"/>
  <c r="H18" i="1"/>
  <c r="D18" i="1"/>
  <c r="K19" i="17"/>
  <c r="G19" i="17"/>
  <c r="K18" i="17"/>
  <c r="G18" i="17"/>
  <c r="K17" i="17"/>
  <c r="G17" i="17"/>
  <c r="K16" i="17"/>
  <c r="G16" i="17"/>
  <c r="K15" i="17"/>
  <c r="G15" i="17"/>
  <c r="K14" i="17"/>
  <c r="G14" i="17"/>
  <c r="K13" i="17"/>
  <c r="G13" i="17"/>
  <c r="K12" i="17"/>
  <c r="G12" i="17"/>
  <c r="K11" i="17"/>
  <c r="G11" i="17"/>
  <c r="K10" i="17"/>
  <c r="G10" i="17"/>
  <c r="K9" i="17"/>
  <c r="G9" i="17"/>
  <c r="G8" i="17"/>
  <c r="G70" i="3"/>
  <c r="G69" i="3"/>
  <c r="G68" i="3"/>
  <c r="M556" i="15"/>
  <c r="M565" i="15"/>
  <c r="M561" i="15"/>
  <c r="M557" i="15"/>
  <c r="L14" i="9"/>
  <c r="M758" i="15"/>
  <c r="M734" i="15"/>
  <c r="M710" i="15"/>
  <c r="M686" i="15"/>
  <c r="M738" i="15"/>
  <c r="M714" i="15"/>
  <c r="M742" i="15"/>
  <c r="M718" i="15"/>
  <c r="M694" i="15"/>
  <c r="M746" i="15"/>
  <c r="M722" i="15"/>
  <c r="M698" i="15"/>
  <c r="M674" i="15"/>
  <c r="M726" i="15"/>
  <c r="M678" i="15"/>
  <c r="M730" i="15"/>
  <c r="M682" i="15"/>
  <c r="M830" i="15"/>
  <c r="M806" i="15"/>
  <c r="M782" i="15"/>
  <c r="M834" i="15"/>
  <c r="M810" i="15"/>
  <c r="M786" i="15"/>
  <c r="M838" i="15"/>
  <c r="M814" i="15"/>
  <c r="M790" i="15"/>
  <c r="M766" i="15"/>
  <c r="M818" i="15"/>
  <c r="M794" i="15"/>
  <c r="M770" i="15"/>
  <c r="M826" i="15"/>
  <c r="M778" i="15"/>
  <c r="M572" i="15"/>
  <c r="M618" i="15"/>
  <c r="M666" i="15"/>
  <c r="M614" i="15"/>
  <c r="M662" i="15"/>
  <c r="M798" i="15"/>
  <c r="M760" i="15"/>
  <c r="M736" i="15"/>
  <c r="M712" i="15"/>
  <c r="M740" i="15"/>
  <c r="M716" i="15"/>
  <c r="M692" i="15"/>
  <c r="M756" i="15"/>
  <c r="M708" i="15"/>
  <c r="M744" i="15"/>
  <c r="M696" i="15"/>
  <c r="M832" i="15"/>
  <c r="M808" i="15"/>
  <c r="M784" i="15"/>
  <c r="M836" i="15"/>
  <c r="M812" i="15"/>
  <c r="M788" i="15"/>
  <c r="M840" i="15"/>
  <c r="M820" i="15"/>
  <c r="M772" i="15"/>
  <c r="M824" i="15"/>
  <c r="M776" i="15"/>
  <c r="M792" i="15"/>
  <c r="M828" i="15"/>
  <c r="M780" i="15"/>
  <c r="M568" i="15"/>
  <c r="M610" i="15"/>
  <c r="M658" i="15"/>
  <c r="M660" i="15"/>
  <c r="M684" i="15"/>
  <c r="M796" i="15"/>
  <c r="M821" i="15"/>
  <c r="M805" i="15"/>
  <c r="M769" i="15"/>
  <c r="M608" i="15"/>
  <c r="M654" i="15"/>
  <c r="M656" i="15"/>
  <c r="M725" i="15"/>
  <c r="M713" i="15"/>
  <c r="M661" i="15"/>
  <c r="M602" i="15"/>
  <c r="M604" i="15"/>
  <c r="M650" i="15"/>
  <c r="M652" i="15"/>
  <c r="M724" i="15"/>
  <c r="M754" i="15"/>
  <c r="M768" i="15"/>
  <c r="M598" i="15"/>
  <c r="M600" i="15"/>
  <c r="M648" i="15"/>
  <c r="M680" i="15"/>
  <c r="M752" i="15"/>
  <c r="M555" i="15"/>
  <c r="M559" i="15"/>
  <c r="M571" i="15"/>
  <c r="D14" i="9"/>
  <c r="M759" i="15"/>
  <c r="M755" i="15"/>
  <c r="M747" i="15"/>
  <c r="M743" i="15"/>
  <c r="M739" i="15"/>
  <c r="M735" i="15"/>
  <c r="M731" i="15"/>
  <c r="M727" i="15"/>
  <c r="M723" i="15"/>
  <c r="M719" i="15"/>
  <c r="M715" i="15"/>
  <c r="M711" i="15"/>
  <c r="M707" i="15"/>
  <c r="M699" i="15"/>
  <c r="M695" i="15"/>
  <c r="M691" i="15"/>
  <c r="M687" i="15"/>
  <c r="M683" i="15"/>
  <c r="M679" i="15"/>
  <c r="M675" i="15"/>
  <c r="M835" i="15"/>
  <c r="M831" i="15"/>
  <c r="M803" i="15"/>
  <c r="M799" i="15"/>
  <c r="M791" i="15"/>
  <c r="M775" i="15"/>
  <c r="M807" i="15" l="1"/>
  <c r="M811" i="15"/>
  <c r="M827" i="15"/>
  <c r="M639" i="15"/>
  <c r="M667" i="15"/>
  <c r="M700" i="15"/>
  <c r="M822" i="15"/>
  <c r="M554" i="15"/>
  <c r="M779" i="15"/>
  <c r="M839" i="15"/>
  <c r="M570" i="15"/>
  <c r="M635" i="15"/>
  <c r="M748" i="15"/>
  <c r="M750" i="15"/>
  <c r="M804" i="15"/>
  <c r="M783" i="15"/>
  <c r="M609" i="15"/>
  <c r="M787" i="15"/>
  <c r="M621" i="15"/>
  <c r="M583" i="15"/>
  <c r="M802" i="15"/>
  <c r="M566" i="15"/>
  <c r="M795" i="15"/>
  <c r="M673" i="15"/>
  <c r="M590" i="15"/>
  <c r="M592" i="15"/>
  <c r="M599" i="15"/>
  <c r="M615" i="15"/>
  <c r="M638" i="15"/>
  <c r="M640" i="15"/>
  <c r="M562" i="15"/>
  <c r="M611" i="15"/>
  <c r="M671" i="15"/>
  <c r="M728" i="15"/>
  <c r="R22" i="1"/>
  <c r="L22" i="1"/>
  <c r="P22" i="1"/>
  <c r="M22" i="1"/>
  <c r="I22" i="1"/>
  <c r="D22" i="1"/>
  <c r="H22" i="1"/>
  <c r="J22" i="1"/>
  <c r="N22" i="1"/>
  <c r="Q22" i="1"/>
  <c r="M581" i="15"/>
  <c r="M637" i="15"/>
  <c r="M689" i="15"/>
  <c r="M741" i="15"/>
  <c r="M781" i="15"/>
  <c r="M833" i="15"/>
  <c r="M676" i="15"/>
  <c r="M702" i="15"/>
  <c r="M745" i="15"/>
  <c r="M785" i="15"/>
  <c r="M670" i="15"/>
  <c r="M767" i="15"/>
  <c r="M815" i="15"/>
  <c r="M597" i="15"/>
  <c r="M649" i="15"/>
  <c r="M701" i="15"/>
  <c r="M793" i="15"/>
  <c r="M569" i="15"/>
  <c r="M634" i="15"/>
  <c r="M636" i="15"/>
  <c r="M668" i="15"/>
  <c r="M672" i="15"/>
  <c r="M729" i="15"/>
  <c r="M681" i="15"/>
  <c r="M633" i="15"/>
  <c r="M585" i="15"/>
  <c r="M641" i="15"/>
  <c r="M593" i="15"/>
  <c r="M645" i="15"/>
  <c r="M697" i="15"/>
  <c r="M749" i="15"/>
  <c r="M789" i="15"/>
  <c r="M841" i="15"/>
  <c r="M771" i="15"/>
  <c r="M819" i="15"/>
  <c r="M601" i="15"/>
  <c r="M653" i="15"/>
  <c r="M705" i="15"/>
  <c r="M757" i="15"/>
  <c r="M797" i="15"/>
  <c r="M589" i="15"/>
  <c r="M693" i="15"/>
  <c r="M837" i="15"/>
  <c r="M605" i="15"/>
  <c r="M657" i="15"/>
  <c r="M709" i="15"/>
  <c r="M761" i="15"/>
  <c r="M801" i="15"/>
  <c r="M809" i="15"/>
  <c r="M664" i="15"/>
  <c r="M596" i="15"/>
  <c r="M732" i="15"/>
  <c r="M704" i="15"/>
  <c r="M628" i="15"/>
  <c r="M688" i="15"/>
  <c r="M612" i="15"/>
  <c r="M644" i="15"/>
  <c r="M588" i="15"/>
  <c r="M594" i="15"/>
  <c r="M626" i="15"/>
  <c r="M690" i="15"/>
  <c r="M606" i="15"/>
  <c r="M646" i="15"/>
  <c r="M642" i="15"/>
  <c r="M586" i="15"/>
  <c r="M567" i="15"/>
  <c r="M613" i="15"/>
  <c r="M665" i="15"/>
  <c r="M717" i="15"/>
  <c r="M617" i="15"/>
  <c r="M669" i="15"/>
  <c r="M721" i="15"/>
  <c r="M817" i="15"/>
  <c r="M720" i="15"/>
  <c r="M622" i="15"/>
  <c r="M624" i="15"/>
  <c r="M655" i="15"/>
  <c r="M627" i="15"/>
  <c r="M663" i="15"/>
  <c r="M647" i="15"/>
  <c r="M595" i="15"/>
  <c r="M751" i="15"/>
  <c r="M703" i="15"/>
  <c r="M619" i="15"/>
  <c r="M706" i="15"/>
  <c r="M625" i="15"/>
  <c r="M677" i="15"/>
  <c r="M733" i="15"/>
  <c r="M773" i="15"/>
  <c r="M825" i="15"/>
  <c r="M620" i="15"/>
  <c r="M577" i="15"/>
  <c r="M629" i="15"/>
  <c r="M685" i="15"/>
  <c r="M737" i="15"/>
  <c r="M777" i="15"/>
  <c r="M829"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Annette BROOCKS</author>
  </authors>
  <commentList>
    <comment ref="H8" authorId="0" shapeId="0" xr:uid="{00000000-0006-0000-0100-000001000000}">
      <text>
        <r>
          <rPr>
            <b/>
            <sz val="9"/>
            <color indexed="81"/>
            <rFont val="Tahoma"/>
            <charset val="1"/>
          </rPr>
          <t>Annette BROOCKS:</t>
        </r>
        <r>
          <rPr>
            <sz val="9"/>
            <color indexed="81"/>
            <rFont val="Tahoma"/>
            <charset val="1"/>
          </rPr>
          <t xml:space="preserve">
Bulgaria joined the Eurozone in 2026</t>
        </r>
      </text>
    </comment>
  </commentList>
</comments>
</file>

<file path=xl/sharedStrings.xml><?xml version="1.0" encoding="utf-8"?>
<sst xmlns="http://schemas.openxmlformats.org/spreadsheetml/2006/main" count="12770" uniqueCount="1520">
  <si>
    <t>MNO</t>
  </si>
  <si>
    <t>Provider information</t>
  </si>
  <si>
    <t>MVNO</t>
  </si>
  <si>
    <t>MVNE</t>
  </si>
  <si>
    <t>Name:</t>
  </si>
  <si>
    <t>Address:</t>
  </si>
  <si>
    <t>Country:</t>
  </si>
  <si>
    <t xml:space="preserve">Please select the country from the drop-down menu. </t>
  </si>
  <si>
    <t>Operator / service provider type:</t>
  </si>
  <si>
    <t xml:space="preserve">Please select the operator / service provider type from the drop-down menu, i.e. whether the operator / service provider is an MNO, an MVNO or an MVNE. </t>
  </si>
  <si>
    <t>Telephone:</t>
  </si>
  <si>
    <t xml:space="preserve">E-mail: </t>
  </si>
  <si>
    <t>Website:</t>
  </si>
  <si>
    <t>Date of providing the information in this questionnaire:</t>
  </si>
  <si>
    <t>General comments:</t>
  </si>
  <si>
    <t>1.</t>
  </si>
  <si>
    <t>Information about the questionnaire</t>
  </si>
  <si>
    <t>Structure of the questionnaire</t>
  </si>
  <si>
    <r>
      <t xml:space="preserve">This file contains two questionnaires: the </t>
    </r>
    <r>
      <rPr>
        <b/>
        <sz val="11"/>
        <color theme="1"/>
        <rFont val="Calibri"/>
        <family val="2"/>
        <scheme val="minor"/>
      </rPr>
      <t>data questionnaire</t>
    </r>
    <r>
      <rPr>
        <sz val="11"/>
        <color theme="1"/>
        <rFont val="Calibri"/>
        <family val="2"/>
        <scheme val="minor"/>
      </rPr>
      <t xml:space="preserve"> (formerly the international roaming benchmark questionnaire) and the </t>
    </r>
    <r>
      <rPr>
        <b/>
        <sz val="11"/>
        <color theme="1"/>
        <rFont val="Calibri"/>
        <family val="2"/>
        <scheme val="minor"/>
      </rPr>
      <t>transparency questionnaire</t>
    </r>
    <r>
      <rPr>
        <sz val="11"/>
        <color theme="1"/>
        <rFont val="Calibri"/>
        <family val="2"/>
        <scheme val="minor"/>
      </rPr>
      <t xml:space="preserve"> (formerly the transparency and comparability questionnaire). </t>
    </r>
  </si>
  <si>
    <t xml:space="preserve">The data questionnaire consists of three sheets: "Data questionnaire - mobile" and "Data - connected objects" are mandatory, while "Data - Western Balkan" may be filled out on a voluntary basis. </t>
  </si>
  <si>
    <r>
      <t xml:space="preserve">The </t>
    </r>
    <r>
      <rPr>
        <b/>
        <sz val="11"/>
        <color theme="1"/>
        <rFont val="Calibri"/>
        <family val="2"/>
        <scheme val="minor"/>
      </rPr>
      <t>transparency questionnaire</t>
    </r>
    <r>
      <rPr>
        <sz val="11"/>
        <color theme="1"/>
        <rFont val="Calibri"/>
        <family val="2"/>
        <scheme val="minor"/>
      </rPr>
      <t xml:space="preserve"> consists of two sheets which are both </t>
    </r>
    <r>
      <rPr>
        <i/>
        <sz val="11"/>
        <color theme="1"/>
        <rFont val="Calibri"/>
        <family val="2"/>
        <scheme val="minor"/>
      </rPr>
      <t>mandatory</t>
    </r>
    <r>
      <rPr>
        <sz val="11"/>
        <color theme="1"/>
        <rFont val="Calibri"/>
        <family val="2"/>
        <scheme val="minor"/>
      </rPr>
      <t xml:space="preserve">: "Transparency questionnaire" and "Transparency - per-country". "Transparency - per-country" is a supplement to the first questionnaire sheet: for this reason, questions in these two sheets are interlinked. </t>
    </r>
  </si>
  <si>
    <t>Data import</t>
  </si>
  <si>
    <t>To facilitate automated data import for the data questionnaires, we have provided a data structure in the sheet "Data import structure".</t>
  </si>
  <si>
    <t>Validation features in the sheet: Data questionnaire - mobile</t>
  </si>
  <si>
    <t>Please note that parts of the questionnaire have validation features which alert you to missing values. This is the case for the following questions:
1.1.1. Number of active SIMS with RLAH tariffs 
1.1.4. Number of active SIMS with alternative tariffs
1.2.2. Number of active SIMS that were roaming at least once in the concerned quarter in the RLAH area
1.2.3. Number of active SIMS with RLAH services that were roaming at least once in the concerned period in the RLAH area
2.2. RLAH retail roaming consumption and revenues
2.3.1. RLAH + retail roaming consumption and revenues – for not providing the stable link
2.3.3. RLAH + retail roaming consumption and revenues – abusive/anomalous usage
2.3.4. RLAH + retail roaming consumption and revenues – exceeding FUP
2.4. alternative tariffs: retail roaming consumption and revenues</t>
  </si>
  <si>
    <t>How to submit comments</t>
  </si>
  <si>
    <t xml:space="preserve">After every section, a comment field is provided to allow for comments on points in this section. Please state which question your comment refers to (e.g. 3.4.) for each comment separately. </t>
  </si>
  <si>
    <r>
      <t xml:space="preserve">All other fields are locked and </t>
    </r>
    <r>
      <rPr>
        <b/>
        <sz val="11"/>
        <color theme="1"/>
        <rFont val="Calibri"/>
        <family val="2"/>
        <scheme val="minor"/>
      </rPr>
      <t>comments in other fields will be disregarded</t>
    </r>
    <r>
      <rPr>
        <sz val="11"/>
        <color theme="1"/>
        <rFont val="Calibri"/>
        <family val="2"/>
        <scheme val="minor"/>
      </rPr>
      <t xml:space="preserve">. </t>
    </r>
  </si>
  <si>
    <t>1.2.</t>
  </si>
  <si>
    <t>Definitions</t>
  </si>
  <si>
    <t>1.2.1.</t>
  </si>
  <si>
    <t>General</t>
  </si>
  <si>
    <t>Definition</t>
  </si>
  <si>
    <t>See also</t>
  </si>
  <si>
    <t>SIM</t>
  </si>
  <si>
    <t>By SIM, we refer to any kind of SIM card, eSIM, SoftSIM, etc</t>
  </si>
  <si>
    <t>active SIM</t>
  </si>
  <si>
    <r>
      <t>A SIM</t>
    </r>
    <r>
      <rPr>
        <sz val="11"/>
        <color theme="1"/>
        <rFont val="Calibri"/>
        <family val="2"/>
        <scheme val="minor"/>
      </rPr>
      <t xml:space="preserve"> is considered active if mobile services were consumed at least once in the concerned period (quarter) using this card. </t>
    </r>
  </si>
  <si>
    <t>device</t>
  </si>
  <si>
    <r>
      <t>A device can be any hardware that uses SIM</t>
    </r>
    <r>
      <rPr>
        <sz val="11"/>
        <rFont val="Calibri"/>
        <family val="2"/>
        <scheme val="minor"/>
      </rPr>
      <t>s to connect to telecommunications networks</t>
    </r>
  </si>
  <si>
    <t>mobile subscription</t>
  </si>
  <si>
    <t>Mobile subscriptions are defined as the number of SIMs installed in mobile devices (for example: portable computing device such as a smartphone or tablet) for purposes of providing telecommunications services, namely voice, SMS or data services. This includes prepaid (also anonymous), postpaid and corporate subscriptions. 
Dedicated mobile data subscriptions should be included when reporting the number of subscriptions, the units consumed and revenues. 
Connected objects/devices subscriptions should be excluded from the sheet "Data questionnaire - mobile", but should be reported in the sheet "Data - connected objects". 
SIMs which are used at a fixed location should be excluded from data reporting if the devices are expected to use only fixed wireless telephony and/or broadband access.</t>
  </si>
  <si>
    <t>operator/service provider type</t>
  </si>
  <si>
    <t xml:space="preserve">For the provider information, please fill in which type of operator/service provider you are (MNO, MVNO or MVNE). MNOs own their own mobile network infrastructure, while MVNOs and MVNEs gain access to the mobile network infrastructure of MNOs via hosting agreements. </t>
  </si>
  <si>
    <t>non-terrestrial network</t>
  </si>
  <si>
    <t xml:space="preserve">Non-terrestrial public mobile networks use radio access technologies, such as GSM/UMTS/LTE/5G-NR pico-cells combined with a satellite backhaul in order to provide services to passengers and crew. Examples of these networks may be mobile communications networks on board marine vessels (MCV services) as defined in Commission Decision 2010/166/EU or mobile communications networks on aircraft (MCA services) as defined in Commission Decision 2008/294/EC.
For this section, please provide information on your retail users which have connected to non-terrestrial networks (within the RLAH area as well as RoW), as well as retail volumes and retail revenues. Please also provide the wholesale payments made to operators of non-terrestrial networks. </t>
  </si>
  <si>
    <t>1.2.2.</t>
  </si>
  <si>
    <t>Mobile SIMs</t>
  </si>
  <si>
    <t>RLAH roaming enabled SIMs</t>
  </si>
  <si>
    <r>
      <t>An RLAH roaming enabled SIM means a SIM that is able to use RLAH roaming services while abroad with no need for any action prior to travelling abroa</t>
    </r>
    <r>
      <rPr>
        <sz val="11"/>
        <rFont val="Calibri"/>
        <family val="2"/>
        <scheme val="minor"/>
      </rPr>
      <t>d. Domestic-only refers to SIMs that are not able to use roaming services while abroad.</t>
    </r>
  </si>
  <si>
    <t>number of  SIMs that were roaming</t>
  </si>
  <si>
    <t xml:space="preserve">Number of  SIMs (consumer and business) that connected to a roaming network at least once in the quarter. If a user roams twice within the same period, this user is counted as one SIM using roaming in this period. </t>
  </si>
  <si>
    <t>roaming day</t>
  </si>
  <si>
    <t>Given that Article 4(4) CIR 2016/2286 states that any day when a roaming customer has logged on to the domestic network shall be counted as a day of domestic presence of that customer, the term "roaming day" should be understood as a full day connected to one or several visited networks in the RLAH area. It is also considered a roaming day when the subscriber is logged on to a visited network in the RLAH area and the same day enters a third country outside the RLAH area. 
Total number of days that active SIMs were roaming in RLAH refers to the sum of the days of presence in a RLAH country for all the roaming SIMs of the service provider. 
For example, if a Romanian user spent 3 days in Greece and another Romanian user 5 days in Belgium, the  service provider would report 8 days in total.</t>
  </si>
  <si>
    <t>SIMs with a corporate tariff</t>
  </si>
  <si>
    <t xml:space="preserve">Refers to users with subscriptions to a corporate tariff/business customers, which in many cases is a contract agreement with a company covering several mobile subscriptions. Subscriptions tailored to business customers should be included here. If a service provider has a contract with the company X for 10 mobile subscriptions, then list 10 subscribers with corporate tariffs. 
Non-business customers with one contract covering several mobile subscriptions should not be included here.
The number of subscriptions indicated here is a subset of pre-paid and/or post-paid subscriptions, which means that all corporate subscribers are reported as either prepaid or postpaid (in the respective category), and again, separately, as corporate SIMs. </t>
  </si>
  <si>
    <t>1.2.3.</t>
  </si>
  <si>
    <t>Retail roaming</t>
  </si>
  <si>
    <t>Tariffs</t>
  </si>
  <si>
    <t>alternative tariff</t>
  </si>
  <si>
    <r>
      <t xml:space="preserve">Alternative tariffs as defined in Article 8 (2) Roaming Regulation: tariffs other than the regulated tariffs set out in accordance with Articles 4, 5, 6 and 8 (1) Roaming Regulation, which can be offered in addition to these regulated tariffs.
Users with a RLAH tariff </t>
    </r>
    <r>
      <rPr>
        <sz val="11"/>
        <rFont val="Calibri"/>
        <family val="2"/>
        <scheme val="minor"/>
      </rPr>
      <t>using an add-on for roaming sho</t>
    </r>
    <r>
      <rPr>
        <sz val="11"/>
        <color theme="1"/>
        <rFont val="Calibri"/>
        <family val="2"/>
        <scheme val="minor"/>
      </rPr>
      <t xml:space="preserve">uld not be included here. Instead, these users should be reported as RLAH users. </t>
    </r>
  </si>
  <si>
    <t>RLAH tariff</t>
  </si>
  <si>
    <r>
      <t xml:space="preserve">RLAH tariffs as defined in Article 4 (1) Roaming Regulation are tariffs where no surcharge is levied in addition to the domestic retail price for any regulated roaming service. These tariffs are the default tariffs for consumers.
Exceptionally, surcharges may be applied to customers with RLAH tariffs in the following cases: failure to provide a stable link, exceeding the FUP or non compliance from abusive or anomalous usage. Additionally, a provider may apply surcharges if a derogation has been granted. 
</t>
    </r>
    <r>
      <rPr>
        <sz val="11"/>
        <rFont val="Calibri"/>
        <family val="2"/>
        <scheme val="minor"/>
      </rPr>
      <t>In the case of RLAH+, the relevant indicators (e.g. traffic, etc) should be reported under the relevant RLAH+ and, if applicable, RLAH categories. 
For example, a SIM that has exceeded the FUP during a quarter should be reported as active SIMs in RLAH (question 1.1.1). The traffic before exceeding the FUP should be reported as RLAH traffic (question 2.2.3) and the traffic in excess of the FUP should be reported in the category "for exceeding the FUP" (question 2.3.4.1).</t>
    </r>
  </si>
  <si>
    <t>RLAH+ (for not providing the stable link)</t>
  </si>
  <si>
    <t>RLAH +</t>
  </si>
  <si>
    <t xml:space="preserve">RLAH+ refers to cases where a roaming customer with a RLAH tariff is required to pay surcharges. This is the case only when certain conditions are (not) met, either by the provider or the roaming customer. </t>
  </si>
  <si>
    <t>RLAH +  (for not providing the stable link)</t>
  </si>
  <si>
    <t>Refers to a case where a roaming customer did not provide (after request from the roaming provider) proof of normal residence in the home country or of other stable links with that home country (Article 4 CIR 2016/2286).</t>
  </si>
  <si>
    <t>RLAH + (derogation)</t>
  </si>
  <si>
    <t>Refers to the case of a service provider for which the provision of roaming services at the level of domestic prices is proved by the relevant NRA to be unsustainable and the service provider is allowed to add a surcharge to its domestic prices when its users roam, in accordance with the sustainability mechanism set out in Article 6 (1) Roaming Regulation.</t>
  </si>
  <si>
    <t>RLAH + (exceeding data FUP)</t>
  </si>
  <si>
    <t>Refers to the case of using a data roaming service which exceeds the FUP of open bundles or exceeds the FUP of pre-paid tariffs (Article 5 Roaming Regulation).</t>
  </si>
  <si>
    <t>RLAH +  (non compliance from abusive or anomalous usage)</t>
  </si>
  <si>
    <t>Refers to those cases where subscribers are identified as having abusive or anomalous usage by the following objective indicators: the control mechanism (prevalence of presence and consumption) and other indicators like long inactivity of SIMs and sequential use of SIMs (Article 4 CIR 2016/2286).</t>
  </si>
  <si>
    <t>Units</t>
  </si>
  <si>
    <t>domestic</t>
  </si>
  <si>
    <r>
      <rPr>
        <i/>
        <sz val="11"/>
        <color theme="1"/>
        <rFont val="Calibri"/>
        <family val="2"/>
        <scheme val="minor"/>
      </rPr>
      <t>Domestic minutes</t>
    </r>
    <r>
      <rPr>
        <sz val="11"/>
        <color theme="1"/>
        <rFont val="Calibri"/>
        <family val="2"/>
        <scheme val="minor"/>
      </rPr>
      <t xml:space="preserve"> refer to the minutes originated and terminated in the country where the subscription was issued. International calls shall be included (i.e. calls originated in the country where the subscription was issued and terminated on an RLAH or RoW network). For this indicator, please provide the actual minutes (not billed minutes). 
</t>
    </r>
    <r>
      <rPr>
        <i/>
        <sz val="11"/>
        <color theme="1"/>
        <rFont val="Calibri"/>
        <family val="2"/>
        <scheme val="minor"/>
      </rPr>
      <t>Domestic SMS</t>
    </r>
    <r>
      <rPr>
        <sz val="11"/>
        <color theme="1"/>
        <rFont val="Calibri"/>
        <family val="2"/>
        <scheme val="minor"/>
      </rPr>
      <t xml:space="preserve"> refers to the SMS messages sent from within the country where the subscription was issued to a subscriber in that same country. International SMS shall be included (i.e. SMS originated in the country where the subscription was issued and terminated on an RLAH or RoW network).
</t>
    </r>
    <r>
      <rPr>
        <i/>
        <sz val="11"/>
        <color theme="1"/>
        <rFont val="Calibri"/>
        <family val="2"/>
        <scheme val="minor"/>
      </rPr>
      <t>Domestic data</t>
    </r>
    <r>
      <rPr>
        <sz val="11"/>
        <color theme="1"/>
        <rFont val="Calibri"/>
        <family val="2"/>
        <scheme val="minor"/>
      </rPr>
      <t xml:space="preserve"> refers to data used on a network (upload and download) in the country where the subscription was issued.
These units should only include usage of terrestrial networks. </t>
    </r>
  </si>
  <si>
    <t>domestic revenues</t>
  </si>
  <si>
    <t>RLAH</t>
  </si>
  <si>
    <r>
      <rPr>
        <i/>
        <sz val="11"/>
        <color theme="1"/>
        <rFont val="Calibri"/>
        <family val="2"/>
        <scheme val="minor"/>
      </rPr>
      <t>RLAH roaming minutes made</t>
    </r>
    <r>
      <rPr>
        <sz val="11"/>
        <color theme="1"/>
        <rFont val="Calibri"/>
        <family val="2"/>
        <scheme val="minor"/>
      </rPr>
      <t xml:space="preserve"> refer to the minutes originated in a RLAH country other than the country in which the subscription was issued and terminated in any RLAH country. For this indicator, please provide the actual minutes (not billed minutes). 
</t>
    </r>
    <r>
      <rPr>
        <i/>
        <sz val="11"/>
        <color theme="1"/>
        <rFont val="Calibri"/>
        <family val="2"/>
        <scheme val="minor"/>
      </rPr>
      <t xml:space="preserve">RLAH roaming minutes received </t>
    </r>
    <r>
      <rPr>
        <sz val="11"/>
        <color theme="1"/>
        <rFont val="Calibri"/>
        <family val="2"/>
        <scheme val="minor"/>
      </rPr>
      <t>refer to the minutes terminated in a RLAH country other than the country in which the subscription was issued, and originated in any RLAH country. For this indicator, please provide the actual minutes (not billed minutes). 
RLAH</t>
    </r>
    <r>
      <rPr>
        <i/>
        <sz val="11"/>
        <color theme="1"/>
        <rFont val="Calibri"/>
        <family val="2"/>
        <scheme val="minor"/>
      </rPr>
      <t xml:space="preserve"> roaming SMS</t>
    </r>
    <r>
      <rPr>
        <sz val="11"/>
        <color theme="1"/>
        <rFont val="Calibri"/>
        <family val="2"/>
        <scheme val="minor"/>
      </rPr>
      <t xml:space="preserve"> refers to SMS sent from a RLAH country other than the country in which the subscription was issued to a subscriber in any RLAH country. 
RLAH</t>
    </r>
    <r>
      <rPr>
        <i/>
        <sz val="11"/>
        <color theme="1"/>
        <rFont val="Calibri"/>
        <family val="2"/>
        <scheme val="minor"/>
      </rPr>
      <t xml:space="preserve"> roaming data</t>
    </r>
    <r>
      <rPr>
        <sz val="11"/>
        <color theme="1"/>
        <rFont val="Calibri"/>
        <family val="2"/>
        <scheme val="minor"/>
      </rPr>
      <t xml:space="preserve"> refers to data used on a network (upload or download) in a RLAH country other than the country in which the subscription was issued.
These units should only include usage of terrestrial networks. </t>
    </r>
  </si>
  <si>
    <t>RLAH roaming revenues</t>
  </si>
  <si>
    <t>Rest of World (RoW)</t>
  </si>
  <si>
    <r>
      <rPr>
        <i/>
        <sz val="11"/>
        <color theme="1"/>
        <rFont val="Calibri"/>
        <family val="2"/>
        <scheme val="minor"/>
      </rPr>
      <t>RoW roaming minutes</t>
    </r>
    <r>
      <rPr>
        <sz val="11"/>
        <color theme="1"/>
        <rFont val="Calibri"/>
        <family val="2"/>
        <scheme val="minor"/>
      </rPr>
      <t xml:space="preserve"> refer to minutes originated in a non-RLAH state, regardless of the state in which the minutes are terminated, and to minutes originated in a RLAH country other than the country in which the subscription was issued and terminating in a non-RLAH state.  For this indicator, please provide the actual minutes (not billed minutes). 
</t>
    </r>
    <r>
      <rPr>
        <i/>
        <sz val="11"/>
        <color theme="1"/>
        <rFont val="Calibri"/>
        <family val="2"/>
        <scheme val="minor"/>
      </rPr>
      <t>RoW roaming SMS</t>
    </r>
    <r>
      <rPr>
        <sz val="11"/>
        <color theme="1"/>
        <rFont val="Calibri"/>
        <family val="2"/>
        <scheme val="minor"/>
      </rPr>
      <t xml:space="preserve"> refers to SMS sent from a non-RLAH state, regardless of the state in which the SMS is received, and to SMS sent from a RLAH country other than thecountryin which the subscription was issued to a subscriber in a non-RLAH country. 
</t>
    </r>
    <r>
      <rPr>
        <i/>
        <sz val="11"/>
        <color theme="1"/>
        <rFont val="Calibri"/>
        <family val="2"/>
        <scheme val="minor"/>
      </rPr>
      <t>RoW roaming data</t>
    </r>
    <r>
      <rPr>
        <sz val="11"/>
        <color theme="1"/>
        <rFont val="Calibri"/>
        <family val="2"/>
        <scheme val="minor"/>
      </rPr>
      <t xml:space="preserve"> refers to data used on a network (upload and download) in a non-RLAH state.
These units should only include usage of terrestrial networks. 
Please refer to the table right below and the list of countries further below for detailed information on  which country pairs are considered RoW and which countries should be considered non-EU/EEA, respectively. </t>
    </r>
  </si>
  <si>
    <t>RoW roaming revenues</t>
  </si>
  <si>
    <t>RLAH vs RoW for Ukraine,
Moldova and EFTA</t>
  </si>
  <si>
    <r>
      <rPr>
        <b/>
        <sz val="11"/>
        <color theme="1"/>
        <rFont val="Calibri"/>
        <family val="2"/>
        <scheme val="minor"/>
      </rPr>
      <t>Origin</t>
    </r>
    <r>
      <rPr>
        <sz val="11"/>
        <color theme="1"/>
        <rFont val="Calibri"/>
        <family val="2"/>
        <scheme val="minor"/>
      </rPr>
      <t xml:space="preserve">
EU
EU
Moldova
Ukraine
Liechtenstein, Iceland, Norway
Liechtenstein, Iceland, Norway
Moldova
Ukraine
Moldova
Ukraine</t>
    </r>
  </si>
  <si>
    <r>
      <rPr>
        <b/>
        <sz val="11"/>
        <color theme="1"/>
        <rFont val="Calibri"/>
        <family val="2"/>
        <scheme val="minor"/>
      </rPr>
      <t>Destination</t>
    </r>
    <r>
      <rPr>
        <sz val="11"/>
        <color theme="1"/>
        <rFont val="Calibri"/>
        <family val="2"/>
        <scheme val="minor"/>
      </rPr>
      <t xml:space="preserve">
Ukraine
Moldova
EU
EU
Moldova
Ukraine
Liechtenstein, Iceland, Norway
Liechtenstein, Iceland, Norway
Ukraine
Moldova</t>
    </r>
  </si>
  <si>
    <r>
      <rPr>
        <b/>
        <sz val="11"/>
        <color theme="1"/>
        <rFont val="Calibri"/>
        <family val="2"/>
        <scheme val="minor"/>
      </rPr>
      <t>RLAH or RoW</t>
    </r>
    <r>
      <rPr>
        <sz val="11"/>
        <color theme="1"/>
        <rFont val="Calibri"/>
        <family val="2"/>
        <scheme val="minor"/>
      </rPr>
      <t xml:space="preserve">
RLAH
RLAH
RLAH
RLAH
RoW
RoW
RoW
RoW
RoW
RoW</t>
    </r>
  </si>
  <si>
    <t>actual minutes</t>
  </si>
  <si>
    <t>The number of roaming minutes actually consumed by subscribers (residential and business). This means the number of minutes used for the duration of a call as recorded in the CDR. Please see also the 'mobile subscription' definition.</t>
  </si>
  <si>
    <t>Revenues</t>
  </si>
  <si>
    <t xml:space="preserve">Domestic revenues include total revenues (business and residential) related to mobile voice, SMS and data traffic. In-bundle revenues for RLAH services (domestic price component) and domestic metered tariffs revenues shall be included in this figure.  
By “roaming revenues of bundles”/in-bundle revenues we are referring to the theoretical price component of a RLAH bundle – so for a tariff which costs 20 Euro a month and includes RLAH, please submit the full 20 Euro (and not subtract 5 euro for RLAH services). If however the tariff costs 20 euro and the subscriber has a handset which costs 5 euro, then please submit 20 euro (and not 25 euro, as revenues from handsets are excluded). 
Any other type of revenue should not be included, such as those originating from other services included in bundles (eg: fixed telephone service, fixed internet service, television), sale of mobile devices, the initial one-time charge for a new/renewed subscription, subscription fees to other non-telecommunication services,  etc.
All revenues not included in sections 2.3. and 2.4. shall be included in this indicator (2.1.4.). 2.1.4. should not include data on roaming revenues from alternative tariffs including more than one mobile service.
Revenues from international calls and SMS shall be included. All domestic revenues should be excluding VAT. </t>
  </si>
  <si>
    <t>domestic units</t>
  </si>
  <si>
    <t>RLAH roaming revenues are defined as revenues deriving directly from the traffic of mobile retail services originated in a visited RLAH country. Any revenues from non-mobile services should be excluded.
Service providers shall include revenues from surcharges (applied to basic tariff plan or any add-on) from alternative tariffs and metered tariffs used in roaming. 
Only revenues from regulated roaming communications (intra-RLAH roaming communications) are intended to be included in the cell “Total RLAH Retail Roaming Revenues”, while revenues from SMS or calls made to/received from non-RLAH countries are considered RoW revenues. 
In case revenues cannot be distinguished by service type (e.g. SMS), please provide this split based on internal estimations. 
All RLAH roaming revenues should exclude VAT.</t>
  </si>
  <si>
    <t>RLAH roaming units</t>
  </si>
  <si>
    <t>Rest of World revenues are defined as revenues deriving directly from the provision of roaming services outside of the RLAH area.
Revenues from roaming communications made from an RLAH country to a non-RLAH country shall also be included (eg.: roaming call made from Italy to Australia). 
In case revenues cannot be distinguished by service type (e.g. SMS), please provide this split based on internal estimations. 
Any revenues from non-mobile services should be excluded.  
Rest of World revenues should be excluding VAT.
Please refer to the list of countries further below for detailed information on which countries should be considered non-EU/EEA. Please refer to the table in row 62 for special constellations arising from the RLAH agreements between the EU and Ukraine/Moldova.</t>
  </si>
  <si>
    <t>RoW roaming units</t>
  </si>
  <si>
    <t>revenues that include more than one mobile service</t>
  </si>
  <si>
    <t xml:space="preserve">If users are subscribed to a bundle, and it is not possible to assign revenues to individual elements of that bundle, please submit these revenues here. </t>
  </si>
  <si>
    <t>1.2.4.</t>
  </si>
  <si>
    <t>Wholesale roaming</t>
  </si>
  <si>
    <t>wholesale outbound roaming</t>
  </si>
  <si>
    <t xml:space="preserve">This refers to the volumes (minutes, SMS, data) that an MNO/MVNO/MVNE purchases from visited networks (either direclty or via a hub) so as to offer retail roaming services. </t>
  </si>
  <si>
    <t>outbound traffic</t>
  </si>
  <si>
    <t>wholesale roaming resale access</t>
  </si>
  <si>
    <t xml:space="preserve">According to Article 2(m) Roaming Regulation, ‘wholesale roaming resale access’ means the provision of roaming services on a wholesale basis by a mobile network operator different from the visited network operator to another undertaking for the purpose of that other undertaking providing regulated roaming services to roaming customers. </t>
  </si>
  <si>
    <t>trading platforms</t>
  </si>
  <si>
    <t xml:space="preserve">Trading platforms are marketplaces where providers may purchase roaming volumes while comparing the prices of different operators in a specific country. </t>
  </si>
  <si>
    <t>traffic via trading platforms</t>
  </si>
  <si>
    <t>Examples for the calculation of balanced and unbalanced traffic</t>
  </si>
  <si>
    <t>inbound traffic</t>
  </si>
  <si>
    <t>Inbound traffic is the traffic that is generated on a visited operator's network  (namely the operator that actually manages the calls, SMS, data) from roaming customers of a foreign operator. Only MNOs have inbound traffic.</t>
  </si>
  <si>
    <t>examples for the calculation of balanced and unbalanced traffic</t>
  </si>
  <si>
    <r>
      <rPr>
        <b/>
        <sz val="11"/>
        <rFont val="Calibri"/>
        <family val="2"/>
        <scheme val="minor"/>
      </rPr>
      <t>Example 1</t>
    </r>
    <r>
      <rPr>
        <sz val="11"/>
        <rFont val="Calibri"/>
        <family val="2"/>
        <scheme val="minor"/>
      </rPr>
      <t>: Inbound traffic totals 50 million minutes, outbound totals 20 million minutes,  This means that 20 million minutes should be reported as balanced traffic and 30 as unbalanced inbound roaming traffic.</t>
    </r>
  </si>
  <si>
    <t>unbalanced traffic</t>
  </si>
  <si>
    <t>Unbalanced traffic according to Article 21 (2) Roaming Regulation means the wholesale inbound traffic in excess of the outbound traffic from the point of view of the visited operator. The unbalanced traffic is the difference between the inbound traffic and outbound traffic. The data questionnaire (section D sub-section 4) shall be completed from the visited network's perspective, that means  when the traffic balance is positive (if inbound-outbound &gt;0, then the positive traffic is the unbalanced traffic; if inbound - outbound &lt;0, then the unbalanced traffic = 0. 
Examples of how to calculate balanced and unbalanced traffic in section D sub-section 4 of the data questionnaire are provided on the right side.</t>
  </si>
  <si>
    <t>unbalanced revenues</t>
  </si>
  <si>
    <t xml:space="preserve">Wholesale Roaming Voice Minutes and Revenues (excl. VAT, incl. Discounts) </t>
  </si>
  <si>
    <t>Balanced 
Traffic</t>
  </si>
  <si>
    <t>Unbalanced 
Traffic</t>
  </si>
  <si>
    <t>TOTAL 
inbound traffic</t>
  </si>
  <si>
    <t>balanced traffic</t>
  </si>
  <si>
    <t xml:space="preserve">Balanced traffic means the volume of inbound traffic that equals outbound traffic. </t>
  </si>
  <si>
    <t>balanced revenues</t>
  </si>
  <si>
    <t>New RLAH area minutes minutes (million minutes)</t>
  </si>
  <si>
    <t>total inbound traffic</t>
  </si>
  <si>
    <t>Total inbound traffic is the sum of balanced and unbalanced inbound traffic.</t>
  </si>
  <si>
    <t>RLAH area revenues revenues from minutes (million €)</t>
  </si>
  <si>
    <t>Please report the revenues that correspond to the balanced traffic</t>
  </si>
  <si>
    <t>Please report the revenues that correspond to the unbalanced traffic</t>
  </si>
  <si>
    <t>Please report the revenues that correspond to the Total inbound traffic</t>
  </si>
  <si>
    <t>transit traffic</t>
  </si>
  <si>
    <t>Transit services relate to the service that a third-party transit operator (other than the visited network operator originating the service traffic) provides to convey the traffic between the originating visited network and the terminating network. 
In this section, please provide the total wholesale roaming transit traffic delivered as visited network to a transit operator per service (in units of minutes for voice, units of SMS and units of GB for data).
In the case of data services (section 6.3.), please include all data volumes delivered to a GRX/IPX transit operator (including non roaming-related volumes).</t>
  </si>
  <si>
    <t>transit revenues</t>
  </si>
  <si>
    <r>
      <rPr>
        <b/>
        <sz val="11"/>
        <rFont val="Calibri"/>
        <family val="2"/>
        <scheme val="minor"/>
      </rPr>
      <t>Example 2:</t>
    </r>
    <r>
      <rPr>
        <sz val="11"/>
        <rFont val="Calibri"/>
        <family val="2"/>
        <scheme val="minor"/>
      </rPr>
      <t xml:space="preserve"> Inbound traffic totals 20 million minutes, outbound totals 50 million minutes. This means that only 20 million minutes should be reported as balanced  and 0 as unbalanced inbound roaming.</t>
    </r>
  </si>
  <si>
    <t>This refers to: 
- the volumes (minutes, SMS, data) that an MNO/MVNO purchases from visited networks so as to offer retail roaming services to its own customers that roam abroad or for resale to MVNOs and the relevant payment; or
- the volumes (minutes, SMS, data) that an MVNO purchases from a host network providing resale access so as to offer retail roaming services to its own customers that roam abroad and the relevant payment.</t>
  </si>
  <si>
    <t>Unbalanced
Traffic</t>
  </si>
  <si>
    <t xml:space="preserve">This refers to the volumes (minutes, SMS, data) purchased via a trading platform by an MNO/MVNO for the provision of retail roaming services to its customers roaming abroad. </t>
  </si>
  <si>
    <t>RLAH area minutes minutes (million minutes)</t>
  </si>
  <si>
    <t xml:space="preserve">RLAH area revenues revenues from minutes (million €)  </t>
  </si>
  <si>
    <t>Please report the revenues that correspond to the unbalanced traffic.</t>
  </si>
  <si>
    <t>Please report the revenues that correspond to the balanced traffic.</t>
  </si>
  <si>
    <t xml:space="preserve">Please report the total payments made per wholesale roaming service as visited network to transit operators. 
In the case of data services (section 6.3.), please include the total payments for all data volumes delivered to a GRX/IPX transit operator (including non roaming-related volumes). </t>
  </si>
  <si>
    <t>Other wholesale definitions</t>
  </si>
  <si>
    <t>payments</t>
  </si>
  <si>
    <t xml:space="preserve">Please report the payments you have made to other operators for the use of the services in the applicable categories. </t>
  </si>
  <si>
    <t>1.2.5.</t>
  </si>
  <si>
    <t>M2M</t>
  </si>
  <si>
    <t>connected object / device</t>
  </si>
  <si>
    <r>
      <t xml:space="preserve">A connected object/device is an object/device with at least one SIM that operates in mobile networks and communicates in an automated way with other devices or software-based applications without (or with limited*) human interaction (see EECC Recital 249; previously, they were referred to as M2M SIMs). In the framework of the GSMA, operators can agree on which devices are considered connected objects/devices. 
A SIM is considered active if mobile services related to the SIM were consumed at least once in the concerned period (quarter) or when the SIM is enabled on the network and ready to execute its intended task. 
The definition of connected device/object includes GPS Tracking, data transfer between 2 machines / sensors, etc. Those SIMs used only for voice or only for data which are not sold for M2M services are excluded from definition.
</t>
    </r>
    <r>
      <rPr>
        <sz val="11"/>
        <rFont val="Calibri"/>
        <family val="2"/>
        <scheme val="minor"/>
      </rPr>
      <t xml:space="preserve">
Devices using LORA/SIGFOX/WIFI/BLUETOOTH/ZIGBEE etc. as primary interfaces</t>
    </r>
    <r>
      <rPr>
        <sz val="11"/>
        <color theme="1"/>
        <rFont val="Calibri"/>
        <family val="2"/>
        <scheme val="minor"/>
      </rPr>
      <t xml:space="preserve"> are out of the scope of the Roaming Regulation and shall not be incuded in the data provided.
In case services are provided through one device to secondary devices, both devices should be counted if each device has its own SIM card and both SIMs are active.
If the secondary device connects via WiFi (or other transmission technology) to the primary device which is the only one with a SIM card, then only the primary device should be counted.
* Such as in the case of eCall, remote control/setting of devices in a smart home, autonomous calls from security systems, etc.</t>
    </r>
  </si>
  <si>
    <t>NB-IOT</t>
  </si>
  <si>
    <t>Narrowband Internet of Things: a LPWAN radio technology standard developed by 3GPP to enable a wide range of cellular devices and services (for M2M and IoT Applications).The specification completed in 3GPP Release 13. (https://www.3gpp.org/news-events/1805-iot_r14)</t>
  </si>
  <si>
    <t>LPWAN</t>
  </si>
  <si>
    <t>LTE-M</t>
  </si>
  <si>
    <t>Long Term Evolution-category M1. It is a type of LPWAN radio technology standard developed by 3GPP to enable a wide range of cellular devices and services (for M2M and IoT Applications). The specification completed in 3GPP Release 13. (https://www.3gpp.org/news-events/1805-iot_r14)</t>
  </si>
  <si>
    <t xml:space="preserve">LPWAN stands for Low Power Wide Area Network. The split between LPWAN and permanent roaming derives from Recital 68 and Article 21(1d) Roaming Regulation. </t>
  </si>
  <si>
    <t>connected objects / devices in permanent roaming</t>
  </si>
  <si>
    <t xml:space="preserve">Generally, please use the methodology which is the basis for your agreements with other operators. 
In case no such terms are contained in the agreement, this indicator refers to a connected device/object that is roaming more than 4 months continuously in foreign networks from a home network perspective (sections A and B as well as question 4 in section C) or to a connected device/object that is roaming more than 4 month continuously on your network from a visited network perspective (section C question 3). This serves to align the data with the definition specified in the CIR. 
In case of global SIMs, these should be included in 1.2.2. if they are considered to be in permanent roaming (if not, please indicate them under 1.2.1.). 
The case of trucks travelling the majority of the time in multiple countries is also included in the definition for sections A and B as well as question 4 in section C. 
The split between LPWAN and permanent roaming derives from Recital 68 and Article 21(1d) Roaming Regulation. </t>
  </si>
  <si>
    <t>units for wholesale charges per SIM</t>
  </si>
  <si>
    <r>
      <t xml:space="preserve">In case charges are agreed on a per-SIM basis (and not on </t>
    </r>
    <r>
      <rPr>
        <sz val="11"/>
        <rFont val="Calibri"/>
        <family val="2"/>
        <scheme val="minor"/>
      </rPr>
      <t>a per-minute, per-SMS or per-MB/GB basis</t>
    </r>
    <r>
      <rPr>
        <sz val="11"/>
        <color theme="1"/>
        <rFont val="Calibri"/>
        <family val="2"/>
        <scheme val="minor"/>
      </rPr>
      <t xml:space="preserve">), please indicate the total number of </t>
    </r>
    <r>
      <rPr>
        <sz val="11"/>
        <rFont val="Calibri"/>
        <family val="2"/>
        <scheme val="minor"/>
      </rPr>
      <t xml:space="preserve">SIM units to which such agreements applied in the respective quarter in </t>
    </r>
    <r>
      <rPr>
        <sz val="11"/>
        <color theme="1"/>
        <rFont val="Calibri"/>
        <family val="2"/>
        <scheme val="minor"/>
      </rPr>
      <t xml:space="preserve">3.1.4. (inbound) and in 4.1.4. (outbound). </t>
    </r>
  </si>
  <si>
    <t>wholesale charges per SIM</t>
  </si>
  <si>
    <r>
      <t xml:space="preserve">Domestic revenues include total revenues (business and residential) related to mobile voice, SMS and data traffic by connected objects/devices. In-bundle revenues for roaming services (domestic price component) and domestic metered tariffs revenues shall be included in this figure.  
By “roaming revenues of bundles”/in-bundle revenues we are referring to the theoretical price component of a roaming bundle - so for a tariff which costs 20 Euro a month and includes roaming in the RLAH area, please submit the full 20 Euro (and not subtract 5 euro for roaming services). If however the tariff costs 20 euro and the subscriber's contract includes a device which costs 5 euro, then please submit 20 euro (and not 25 euro, as revenues from devices are excluded). 
Any other type of revenue should not be included, such as those originating from other services included in bundles (eg: fixed telephone service, fixed internet service), sale of devices, the initial one-time charge for a new/renewed subscription, subscription fees to other non-telecommunication services,  etc.
</t>
    </r>
    <r>
      <rPr>
        <sz val="11"/>
        <color theme="1"/>
        <rFont val="Calibri"/>
        <family val="2"/>
        <scheme val="minor"/>
      </rPr>
      <t xml:space="preserve">
In case revenues cannot be distinguished by service type (e.g. SMS), please provide this split based on internal estimations. 
Revenues from international calls and SMS shall be included. All domestic revenues should be excluding VAT. </t>
    </r>
  </si>
  <si>
    <t xml:space="preserve">RLAH roaming </t>
  </si>
  <si>
    <t>RLAH roaming revenues are defined as revenues deriving directly from the traffic of connected objects/devices originated in a visited RLAH country. Any revenues from services not related to connected objects/devices should be excluded.
Service providers shall include revenues from surcharges (applied to basic tariff plan or any add-on) from alternative tariffs and metered tariffs used in roaming. 
In the case of M2M, this can include RLAH revenues from roaming of connected objects/devices which are not in permanent roaming. 
In case revenues cannot be distinguished by service type (e.g. SMS), please provide this split based on internal estimations. 
All RLAH roaming revenues should exclude VAT.</t>
  </si>
  <si>
    <t>revenues from permanent roaming</t>
  </si>
  <si>
    <t>RoW roaming</t>
  </si>
  <si>
    <t>Rest of World revenues are defined as revenues deriving directly from the provision of roaming services to connected objects/devices outside of the RLAH area.
Revenues from roaming communications made from an RLAH country to a non-RLAH country shall also be included (eg.: roaming call made from Italy to Australia). As a matter of fact, only revenues from regulated roaming communications (intra-RLAH roaming communications) are intended to be included in the cell “Total RLAH Retail Roaming Revenues”. 
In case revenues cannot be distinguished by service type (e.g. SMS), please provide this split based on internal estimations. 
Any revenues from non-mobile services should be excluded.  
Rest of World revenues should be excluding VAT.
Please refer to the list of countries further below for detailed information on which countries should be considered non-EU/EEA. Please refer to the table in row 62 for special constellations arising from the RLAH agreements between the EU and Ukraine/Moldova.</t>
  </si>
  <si>
    <t>revenues from roaming in LPWAN</t>
  </si>
  <si>
    <t xml:space="preserve">All revenues made from retail roaming of connected objects/devices in LPWAN should be listed here. </t>
  </si>
  <si>
    <t xml:space="preserve">All revenues made from permanent retail roaming of connected objects/devices should be listed here. </t>
  </si>
  <si>
    <t>objects/devices in permanent roaming</t>
  </si>
  <si>
    <t xml:space="preserve">In case charges are agreed on a per-SIM basis (and not or not only on a per-unit basis), please indicate the total revenues made through such agreements in 3.1.4. and the total payments made on the basis of such agreements in 4.1.4. in the respective quarter. </t>
  </si>
  <si>
    <t>1.2.6.</t>
  </si>
  <si>
    <t>Transparency questionnaire</t>
  </si>
  <si>
    <t>Fair Use Policy (FUP)</t>
  </si>
  <si>
    <t xml:space="preserve">A fair use policy is a set of measures designed by roaming providers to prevent abusive or anomalous use of roaming services provided within the RLAH context. Fair use policies are subject to the terms set out in Commission Implementing Regulation (EU) 2016/2286 (CIR 2016/2286). </t>
  </si>
  <si>
    <t>FUP mechanisms</t>
  </si>
  <si>
    <t xml:space="preserve">The FUP mechansims referred to in Section 2 are defined in CIR 2016/2286 Articles 3 and 4. </t>
  </si>
  <si>
    <t>stable links</t>
  </si>
  <si>
    <t xml:space="preserve">In accordance with CIR 2016/2286, a user having ‘stable links’ with a country means presence on the territory of the home country arising from a full-time and durable employment relationship, including that of frontier workers; from durable contractual relations entailing a similar degree of physical presence of a self-employed person; from participation in full-time recurring courses of study; or from other situations, such as those of posted workers or retired persons, whenever they involve an analogous level of territorial presence. 
In order for users to prove that they have stable links with a country, they can provide a proof of residence or any other document corroborating frequent and substantial presence in this country. </t>
  </si>
  <si>
    <t>open data bundle</t>
  </si>
  <si>
    <t xml:space="preserve">In accordance with CIR 2016/2286, an ‘open data bundle’ means a tariff plan for the provision of one or more mobile retail services which does not limit the volume of mobile data retail services included against the payment of a fixed periodic fee, or for which the domestic unit price of mobile data retail services, derived by dividing the overall domestic retail price, excluding VAT, for mobile services corresponding to the entire billing period by the total volume of mobile data retail services available domestically, is lower than the regulated maximum wholesale roaming charge referred to in Articles 9-11 Roaming Regulation.
</t>
  </si>
  <si>
    <t>data roaming limit</t>
  </si>
  <si>
    <t xml:space="preserve">For prepaid tariff plans, roaming providers may apply the calculation formula for open data bundles for limiting the consumption of data roaming services within the RLAH area. This measure is considered an alternative to the proof of stable links. </t>
  </si>
  <si>
    <t>control mechanism based on objective indicators</t>
  </si>
  <si>
    <t>To determine whether subscribers have prevailing domestic consumption or presence, roaming providers may apply one of three options: 
- Measures to verify prevailing domestic presence/usage, subject to a control window of four months
- Long inactivity of a SIM with prevailing roaming consumption
- Subscription to and sequential use of multiple SIMs by the same customer</t>
  </si>
  <si>
    <t>corporate subscribers</t>
  </si>
  <si>
    <t xml:space="preserve">Please use the same procedure for distinguishing between corporate and consumer subscriptions in the transparency questionnaire as it was defined for the data questionnaire. </t>
  </si>
  <si>
    <t>window control mechanism</t>
  </si>
  <si>
    <t xml:space="preserve">The window control mechanism is used to determine a subscriber's prevailing domestic consumption or presence and is considered part of a control mechanism based on objective indicators. </t>
  </si>
  <si>
    <t>CIR calculation</t>
  </si>
  <si>
    <t xml:space="preserve">CIR 2016/2286 sets out a calculation method for determining the fair use limit of open data bundles in Article 4(2). Generally, this consists of dividing the cost of the bundle by the wholesale price cap specified in Article 11 Roaming Regulation. The result is then multiplied by two to arrive at the minimum volume available to the subscriber in question when roaming. </t>
  </si>
  <si>
    <t>personal page</t>
  </si>
  <si>
    <t xml:space="preserve">A personal page is a site that is only available to subscribers after logging in on the roaming provider's website. </t>
  </si>
  <si>
    <t>actual limit</t>
  </si>
  <si>
    <t xml:space="preserve">The actual roaming limit refers to the result of the CIR calculation. </t>
  </si>
  <si>
    <t>cut-off limit</t>
  </si>
  <si>
    <t xml:space="preserve">The cut-off limit refers to a limit offered to a subscriber to cap their roaming consumption. This can be a volume-based limit (e.g. after consuming 5 GB, further data usage while roaming is blocked) or a financial cut-off limit (e.g. after consuming more than 30 euro in additional roaming surcharges, further roaming usage is blocked). 
The Roaming Regulation sets out that roaming providers must offer a default financial cut-off limit at 50 euro (Article 14(4)2 Roaming Regulation) and at 100 euro (Article 14(4)7 Roaming Regulation). A default volume-based limit equivalent to 50 euro may also be offered (Article 14(4)3 Roaming Regulation). </t>
  </si>
  <si>
    <t>steering</t>
  </si>
  <si>
    <t xml:space="preserve">Roaming providers use a range of technologies and mechanisms to steer consumers towards networks preferred by operators, e.g. to keep the wholesale charges for roaming at a minimum. </t>
  </si>
  <si>
    <t>access seeker</t>
  </si>
  <si>
    <t xml:space="preserve">For the purposes of this questionnaire, an access seeker can be an MNO, MVNO or MVNE seeking to obtain access to the networks of host MNOs in order to provide roaming services. </t>
  </si>
  <si>
    <t>network generations and technologies</t>
  </si>
  <si>
    <t xml:space="preserve">Mobile services are provided via a variety of network generations (such as 4G) and technologies (such as VoLTE). </t>
  </si>
  <si>
    <t>prioritisation</t>
  </si>
  <si>
    <t xml:space="preserve">In this questionnaire, prioritisation refers to preferential treatment of certain networks in terms of connecting subscribers to these networks. </t>
  </si>
  <si>
    <t>other pricing schemes than per-unit pricing</t>
  </si>
  <si>
    <t xml:space="preserve">In Article 3(4), the Roaming Regulation sets out that if both parties to the wholesale roaming agreement explicitly agree, a wholesale pricing model may be used for roaming agreements that is not subject to the maximum regulated wholesale roaming charge for the period of validity of the agreement. Recital 21 specifies that this could encompass, amongst others, flat payments, upfront committments, capacity-based wholesale roaming agreements, pricing schemes that reflect variations of demand across the year, or others. </t>
  </si>
  <si>
    <t>seamless handover</t>
  </si>
  <si>
    <t xml:space="preserve">A handover between two cells can be considered seamless when there is no perceivable interruption of the connection. </t>
  </si>
  <si>
    <t>1.3.</t>
  </si>
  <si>
    <t>Countries per region</t>
  </si>
  <si>
    <t>1.3.1.</t>
  </si>
  <si>
    <t>Africa</t>
  </si>
  <si>
    <t>Northern Africa</t>
  </si>
  <si>
    <t>Sub-Saharan Africa</t>
  </si>
  <si>
    <t>Outermost regions</t>
  </si>
  <si>
    <t>return to questionnaire</t>
  </si>
  <si>
    <t>Algeria</t>
  </si>
  <si>
    <t>Angola</t>
  </si>
  <si>
    <t>Mayotte°</t>
  </si>
  <si>
    <t>see other regions:</t>
  </si>
  <si>
    <t>Egypt</t>
  </si>
  <si>
    <t>Benin</t>
  </si>
  <si>
    <t>Réunion°</t>
  </si>
  <si>
    <t>Americas</t>
  </si>
  <si>
    <t>Libya</t>
  </si>
  <si>
    <t>Botswana</t>
  </si>
  <si>
    <t>Asia</t>
  </si>
  <si>
    <t>Morocco</t>
  </si>
  <si>
    <t>British Indian Ocean Territory</t>
  </si>
  <si>
    <t>Europe</t>
  </si>
  <si>
    <t>Sudan</t>
  </si>
  <si>
    <t>Burkina Faso</t>
  </si>
  <si>
    <t>Oceania</t>
  </si>
  <si>
    <t>Tunisia</t>
  </si>
  <si>
    <t>Burundi</t>
  </si>
  <si>
    <t xml:space="preserve">°These countries are classified as EU outermost regions. They are listed again in the Europe section for the sake of completeness. </t>
  </si>
  <si>
    <t>Western Sahara</t>
  </si>
  <si>
    <t>Cabo Verde</t>
  </si>
  <si>
    <t>Cameroon</t>
  </si>
  <si>
    <t>Central African Republic</t>
  </si>
  <si>
    <t>Chad</t>
  </si>
  <si>
    <t>Comoros</t>
  </si>
  <si>
    <t>Congo</t>
  </si>
  <si>
    <t>Côte d’Ivoire</t>
  </si>
  <si>
    <t>Democratic Republic of the Congo</t>
  </si>
  <si>
    <t>Djibouti</t>
  </si>
  <si>
    <t>Equatorial Guinea</t>
  </si>
  <si>
    <t>Eritrea</t>
  </si>
  <si>
    <t>Eswatini</t>
  </si>
  <si>
    <t>Ethiopia</t>
  </si>
  <si>
    <t>French Southern Territories</t>
  </si>
  <si>
    <t>Gabon</t>
  </si>
  <si>
    <t>Gambia</t>
  </si>
  <si>
    <t>Ghana</t>
  </si>
  <si>
    <t>Guinea</t>
  </si>
  <si>
    <t>Guinea-Bissau</t>
  </si>
  <si>
    <t>Kenya</t>
  </si>
  <si>
    <t>Lesotho</t>
  </si>
  <si>
    <t>Liberia</t>
  </si>
  <si>
    <t>Madagascar</t>
  </si>
  <si>
    <t>Malawi</t>
  </si>
  <si>
    <t>Mali</t>
  </si>
  <si>
    <t>Mauritania</t>
  </si>
  <si>
    <t>Mauritius</t>
  </si>
  <si>
    <t>Mozambique</t>
  </si>
  <si>
    <t>Namibia</t>
  </si>
  <si>
    <t>Niger</t>
  </si>
  <si>
    <t>Nigeria</t>
  </si>
  <si>
    <t>Rwanda</t>
  </si>
  <si>
    <t>Saint Helena</t>
  </si>
  <si>
    <t>Sao Tome and Principe</t>
  </si>
  <si>
    <t>Senegal</t>
  </si>
  <si>
    <t>Seychelles</t>
  </si>
  <si>
    <t>Sierra Leone</t>
  </si>
  <si>
    <t>Somalia</t>
  </si>
  <si>
    <t>South Africa</t>
  </si>
  <si>
    <t>South Sudan</t>
  </si>
  <si>
    <t>Togo</t>
  </si>
  <si>
    <t>Uganda</t>
  </si>
  <si>
    <t>United Republic of Tanzania</t>
  </si>
  <si>
    <t>Zambia</t>
  </si>
  <si>
    <t>Zimbabwe</t>
  </si>
  <si>
    <t>1.3.2.</t>
  </si>
  <si>
    <t>Latin America and the Caribbean</t>
  </si>
  <si>
    <t>Northern America</t>
  </si>
  <si>
    <t>Anguilla</t>
  </si>
  <si>
    <t>Bermuda</t>
  </si>
  <si>
    <t>French Guiana°</t>
  </si>
  <si>
    <t>Antigua and Barbuda</t>
  </si>
  <si>
    <t>Canada</t>
  </si>
  <si>
    <t>Guadeloupe°</t>
  </si>
  <si>
    <t>Argentina</t>
  </si>
  <si>
    <t>Greenland</t>
  </si>
  <si>
    <t>Martinique°</t>
  </si>
  <si>
    <t>Aruba</t>
  </si>
  <si>
    <t>Saint Pierre and Miquelon</t>
  </si>
  <si>
    <t>Saint Martin (French Part)°</t>
  </si>
  <si>
    <t>Bahamas</t>
  </si>
  <si>
    <t>United States of America</t>
  </si>
  <si>
    <t>Barbados</t>
  </si>
  <si>
    <t>Belize</t>
  </si>
  <si>
    <t>Bolivia (Plurinational State of)</t>
  </si>
  <si>
    <t>Bonaire, Sint Eustatius and Saba</t>
  </si>
  <si>
    <t>Bouvet Island</t>
  </si>
  <si>
    <t>Brazil</t>
  </si>
  <si>
    <t>British Virgin Islands</t>
  </si>
  <si>
    <t>Cayman Islands</t>
  </si>
  <si>
    <t>Chile</t>
  </si>
  <si>
    <t>Colombia</t>
  </si>
  <si>
    <t>Costa Rica</t>
  </si>
  <si>
    <t>Cuba</t>
  </si>
  <si>
    <t>Curaçao</t>
  </si>
  <si>
    <t>Dominica</t>
  </si>
  <si>
    <t>Dominican Republic</t>
  </si>
  <si>
    <t>Ecuador</t>
  </si>
  <si>
    <t>El Salvador</t>
  </si>
  <si>
    <t>Falkland Islands (Malvinas)</t>
  </si>
  <si>
    <t>Grenada</t>
  </si>
  <si>
    <t>Guatemala</t>
  </si>
  <si>
    <t>Guyana</t>
  </si>
  <si>
    <t>Haiti</t>
  </si>
  <si>
    <t>Honduras</t>
  </si>
  <si>
    <t>Jamaica</t>
  </si>
  <si>
    <t>Mexico</t>
  </si>
  <si>
    <t>Montserrat</t>
  </si>
  <si>
    <t>Nicaragua</t>
  </si>
  <si>
    <t>Panama</t>
  </si>
  <si>
    <t>Paraguay</t>
  </si>
  <si>
    <t>Peru</t>
  </si>
  <si>
    <t>Puerto Rico</t>
  </si>
  <si>
    <t>Saint Barthélemy</t>
  </si>
  <si>
    <t>Saint Kitts and Nevis</t>
  </si>
  <si>
    <t>Saint Lucia</t>
  </si>
  <si>
    <t>Saint Vincent and the Grenadines</t>
  </si>
  <si>
    <t>Sint Maarten (Dutch part)</t>
  </si>
  <si>
    <t>South Georgia and the South Sandwich Islands</t>
  </si>
  <si>
    <t>Suriname</t>
  </si>
  <si>
    <t>Trinidad and Tobago</t>
  </si>
  <si>
    <t>Turks and Caicos Islands</t>
  </si>
  <si>
    <t>United States Virgin Islands</t>
  </si>
  <si>
    <t>Uruguay</t>
  </si>
  <si>
    <t>Venezuela (Bolivarian Republic of)</t>
  </si>
  <si>
    <t>1.3.3.</t>
  </si>
  <si>
    <t>Central Asia</t>
  </si>
  <si>
    <t>Eastern Asia</t>
  </si>
  <si>
    <t>South-Eastern Asia</t>
  </si>
  <si>
    <t>Southern Asia</t>
  </si>
  <si>
    <t>Western Asia*</t>
  </si>
  <si>
    <t>Kazakhstan</t>
  </si>
  <si>
    <t>China</t>
  </si>
  <si>
    <t>Brunei Darussalam</t>
  </si>
  <si>
    <t>Afghanistan</t>
  </si>
  <si>
    <t>Armenia</t>
  </si>
  <si>
    <t>Kyrgyzstan</t>
  </si>
  <si>
    <t>China, Hong Kong Special Administrative Region</t>
  </si>
  <si>
    <t>Cambodia</t>
  </si>
  <si>
    <t>Bangladesh</t>
  </si>
  <si>
    <t>Azerbaijan</t>
  </si>
  <si>
    <t>Tajikistan</t>
  </si>
  <si>
    <t>China, Macao Special Administrative Region</t>
  </si>
  <si>
    <t>Indonesia</t>
  </si>
  <si>
    <t>Bhutan</t>
  </si>
  <si>
    <t>Bahrain</t>
  </si>
  <si>
    <t>Turkmenistan</t>
  </si>
  <si>
    <t>Democratic People's Republic of Korea</t>
  </si>
  <si>
    <t>Lao People's Democratic Republic</t>
  </si>
  <si>
    <t>India</t>
  </si>
  <si>
    <t>Georgia</t>
  </si>
  <si>
    <t>Uzbekistan</t>
  </si>
  <si>
    <t>Japan</t>
  </si>
  <si>
    <t>Malaysia</t>
  </si>
  <si>
    <t>Iran (Islamic Republic of)</t>
  </si>
  <si>
    <t>Iraq</t>
  </si>
  <si>
    <t>Mongolia</t>
  </si>
  <si>
    <t>Myanmar</t>
  </si>
  <si>
    <t>Maldives</t>
  </si>
  <si>
    <t>Israel</t>
  </si>
  <si>
    <t xml:space="preserve">*Cyprus has been removed from Western Asia as it is classified as an EEA country. </t>
  </si>
  <si>
    <t>Republic of Korea</t>
  </si>
  <si>
    <t>Philippines</t>
  </si>
  <si>
    <t>Nepal</t>
  </si>
  <si>
    <t>Jordan</t>
  </si>
  <si>
    <t>Singapore</t>
  </si>
  <si>
    <t>Pakistan</t>
  </si>
  <si>
    <t>Kuwait</t>
  </si>
  <si>
    <t>Thailand</t>
  </si>
  <si>
    <t>Sri Lanka</t>
  </si>
  <si>
    <t>Lebanon</t>
  </si>
  <si>
    <t>Timor-Leste</t>
  </si>
  <si>
    <t>Oman</t>
  </si>
  <si>
    <t>Viet Nam</t>
  </si>
  <si>
    <t>Qatar</t>
  </si>
  <si>
    <t>Saudi Arabia</t>
  </si>
  <si>
    <t>State of Palestine</t>
  </si>
  <si>
    <t>Syrian Arab Republic</t>
  </si>
  <si>
    <t>Türkiye</t>
  </si>
  <si>
    <t>United Arab Emirates</t>
  </si>
  <si>
    <t>Yemen</t>
  </si>
  <si>
    <t>1.3.4.</t>
  </si>
  <si>
    <t>Western Balkan</t>
  </si>
  <si>
    <t>Non-RLAH region</t>
  </si>
  <si>
    <t>Outermost regions°°</t>
  </si>
  <si>
    <t>Albania</t>
  </si>
  <si>
    <t>Åland Islands</t>
  </si>
  <si>
    <t>Azores</t>
  </si>
  <si>
    <t>return to transparency questionnaire
(per-country information)</t>
  </si>
  <si>
    <t>Bosnia and Herzegovina</t>
  </si>
  <si>
    <t>Andorra</t>
  </si>
  <si>
    <t>Canary Islands</t>
  </si>
  <si>
    <t>Kosovo**</t>
  </si>
  <si>
    <t>Belarus</t>
  </si>
  <si>
    <t>French Guiana</t>
  </si>
  <si>
    <t>Montenegro</t>
  </si>
  <si>
    <t>Faroe Islands</t>
  </si>
  <si>
    <t>Guadeloupe</t>
  </si>
  <si>
    <t>North Macedonia</t>
  </si>
  <si>
    <t>Gibraltar</t>
  </si>
  <si>
    <t>Madeira</t>
  </si>
  <si>
    <t>Serbia</t>
  </si>
  <si>
    <t>Guernsey</t>
  </si>
  <si>
    <t>Martinique</t>
  </si>
  <si>
    <t>Holy See</t>
  </si>
  <si>
    <t>Mayotte</t>
  </si>
  <si>
    <t>**This designation is without prejudice to positions on status, and is in line with UNSCR 1244 and the ICJ Opinion on the Kosovo declaration of independence.</t>
  </si>
  <si>
    <t>Iceland***</t>
  </si>
  <si>
    <t>Réunion</t>
  </si>
  <si>
    <t>Isle of Man</t>
  </si>
  <si>
    <t>Saint Martin</t>
  </si>
  <si>
    <t>Jersey</t>
  </si>
  <si>
    <t>Liechtenstein***</t>
  </si>
  <si>
    <t>Monaco</t>
  </si>
  <si>
    <t xml:space="preserve">°°The outermost regions are listed here for the sake of completeness, in addition to being listed in the respective regions further above. </t>
  </si>
  <si>
    <t>Republic of Moldova***</t>
  </si>
  <si>
    <t>Norway***</t>
  </si>
  <si>
    <t>Russian Federation</t>
  </si>
  <si>
    <t>San Marino</t>
  </si>
  <si>
    <t>Sark</t>
  </si>
  <si>
    <t>Svalbard and Jan Mayen Islands</t>
  </si>
  <si>
    <t>Switzerland</t>
  </si>
  <si>
    <t>Ukraine***</t>
  </si>
  <si>
    <t>United Kingdom of Great Britain and Northern Ireland</t>
  </si>
  <si>
    <t>*** Ukraine and Moldova joined the Roam-Like-At-Home (RLAH) area on 1 January 2026. Moldovan and Ukrainian users in the EU and EU citizens in Moldova and Ukraine can now make calls, send texts and use mobile data without additional charges. There is currently neither a RLAH agreement between Moldova and Ukraine nor between these two countries and Norway, Iceland and Lichtenstein.</t>
  </si>
  <si>
    <t>Vatican</t>
  </si>
  <si>
    <t>1.3.5.</t>
  </si>
  <si>
    <t>Australia and New Zealand</t>
  </si>
  <si>
    <t>Melanesia</t>
  </si>
  <si>
    <t>Micronesia</t>
  </si>
  <si>
    <t>Polynesia</t>
  </si>
  <si>
    <t>Australia</t>
  </si>
  <si>
    <t>Fiji</t>
  </si>
  <si>
    <t>Guam</t>
  </si>
  <si>
    <t>American Samoa</t>
  </si>
  <si>
    <t>Christmas Island</t>
  </si>
  <si>
    <t>New Caledonia</t>
  </si>
  <si>
    <t>Kiribati</t>
  </si>
  <si>
    <t>Cook Islands</t>
  </si>
  <si>
    <t>Cocos (Keeling) Islands</t>
  </si>
  <si>
    <t>Papua New Guinea</t>
  </si>
  <si>
    <t>Marshall Islands</t>
  </si>
  <si>
    <t>French Polynesia</t>
  </si>
  <si>
    <t>Heard Island and McDonald Islands</t>
  </si>
  <si>
    <t>Solomon Islands</t>
  </si>
  <si>
    <t>Micronesia (Federated States of)</t>
  </si>
  <si>
    <t>Niue</t>
  </si>
  <si>
    <t>New Zealand</t>
  </si>
  <si>
    <t>Vanuatu</t>
  </si>
  <si>
    <t>Nauru</t>
  </si>
  <si>
    <t>Pitcairn</t>
  </si>
  <si>
    <t>Norfolk Island</t>
  </si>
  <si>
    <t>Northern Mariana Islands</t>
  </si>
  <si>
    <t>Samoa</t>
  </si>
  <si>
    <t>Palau</t>
  </si>
  <si>
    <t>Tokelau</t>
  </si>
  <si>
    <t>United States Minor Outlying Islands</t>
  </si>
  <si>
    <t>Tonga</t>
  </si>
  <si>
    <t>Tuvalu</t>
  </si>
  <si>
    <t>Wallis and Futuna Islands</t>
  </si>
  <si>
    <t>Exchange rates</t>
  </si>
  <si>
    <t>For the calculation of the exchange rates, please use the following procedure:</t>
  </si>
  <si>
    <t>To align the determination of values in currencies other than the euro with the rule applied to intra-EU communications, the maximum charges in currencies other than the euro should be determined by applying the average of the reference exchange rates published in the Official Journal on 15 January, 15 February and 15 March of the relevant calendar year (averages are displayed in columns D and H). The same applies to the wholesale rates.
Values for MDL are taken from the National Bank of Moldova, values for UAH from the National Bank of Ukraine.</t>
  </si>
  <si>
    <t>The publication for January 15 takes values from January 14.
The publication for February 16 takes values from February 13.
The publication for March 16 takes values from March 13.</t>
  </si>
  <si>
    <t>Currency</t>
  </si>
  <si>
    <t>Average</t>
  </si>
  <si>
    <t>BGN</t>
  </si>
  <si>
    <t>Bulgarian lev</t>
  </si>
  <si>
    <t>CHF</t>
  </si>
  <si>
    <t>Swiss franc</t>
  </si>
  <si>
    <t>CZK</t>
  </si>
  <si>
    <t>Czech koruna</t>
  </si>
  <si>
    <t>DKK</t>
  </si>
  <si>
    <t>Danish krone</t>
  </si>
  <si>
    <t>HUF</t>
  </si>
  <si>
    <t>Hungarian forint</t>
  </si>
  <si>
    <t>ISK</t>
  </si>
  <si>
    <t>Iceland króna</t>
  </si>
  <si>
    <t>MDL</t>
  </si>
  <si>
    <t>Moldovan leu</t>
  </si>
  <si>
    <t>NOK</t>
  </si>
  <si>
    <t>Norwegian krone</t>
  </si>
  <si>
    <t>PLN</t>
  </si>
  <si>
    <t>Polish zloty</t>
  </si>
  <si>
    <t>RON</t>
  </si>
  <si>
    <t>Romanian leu</t>
  </si>
  <si>
    <t>SEK</t>
  </si>
  <si>
    <t>Swedish krona</t>
  </si>
  <si>
    <t>UAH</t>
  </si>
  <si>
    <t>Ukrainian hryvnia</t>
  </si>
  <si>
    <t>Links to 2026 OJEU Publications</t>
  </si>
  <si>
    <t>https://eur-lex.europa.eu/legal-content/EN/TXT/PDF/?uri=OJ:C_202600053</t>
  </si>
  <si>
    <t>https://eur-lex.europa.eu/legal-content/EN/TXT/PDF/?uri=OJ:C_202600520</t>
  </si>
  <si>
    <t>https://eur-lex.europa.eu/legal-content/EN/TXT/PDF/?uri=OJ:C_202601036</t>
  </si>
  <si>
    <t>Data questionnaire: Mobile services</t>
  </si>
  <si>
    <t>Respondent details</t>
  </si>
  <si>
    <t>Respondent name</t>
  </si>
  <si>
    <t>e-mail address</t>
  </si>
  <si>
    <t>telephone number</t>
  </si>
  <si>
    <t>Part I</t>
  </si>
  <si>
    <t>mobile roaming</t>
  </si>
  <si>
    <r>
      <t xml:space="preserve">Section A - SIMs
</t>
    </r>
    <r>
      <rPr>
        <i/>
        <sz val="9"/>
        <color theme="3"/>
        <rFont val="Calibri"/>
        <family val="2"/>
        <scheme val="minor"/>
      </rPr>
      <t>This section should be filled out by MVNOs and MNOs</t>
    </r>
  </si>
  <si>
    <t>1.1.</t>
  </si>
  <si>
    <r>
      <t xml:space="preserve">Active SIMs
</t>
    </r>
    <r>
      <rPr>
        <i/>
        <sz val="9"/>
        <color theme="3"/>
        <rFont val="Calibri"/>
        <family val="2"/>
        <scheme val="minor"/>
      </rPr>
      <t>Please provide the number of active subscribers in each tariff category</t>
    </r>
  </si>
  <si>
    <t>As of 31.12.2025</t>
  </si>
  <si>
    <t>… of which are corporate</t>
  </si>
  <si>
    <t>As of 31.03.2026</t>
  </si>
  <si>
    <t>As of 30.06.2026</t>
  </si>
  <si>
    <t>As of 30.09.2026</t>
  </si>
  <si>
    <t>prepaid</t>
  </si>
  <si>
    <t>postpaid</t>
  </si>
  <si>
    <t>1.1.1.</t>
  </si>
  <si>
    <t xml:space="preserve">Number of active SIMs with RLAH tariffs </t>
  </si>
  <si>
    <t>Jump to the definition of RLAH</t>
  </si>
  <si>
    <t>Jump to the definition of corporate subscribers</t>
  </si>
  <si>
    <t>1.1.2.</t>
  </si>
  <si>
    <t>collection suspended</t>
  </si>
  <si>
    <t>1.1.3.</t>
  </si>
  <si>
    <t>1.1.4.</t>
  </si>
  <si>
    <t>Number of active SIMs with alternative tariffs</t>
  </si>
  <si>
    <t>Jump to the definition</t>
  </si>
  <si>
    <t>1.1.5.</t>
  </si>
  <si>
    <r>
      <t>Total number of active</t>
    </r>
    <r>
      <rPr>
        <sz val="9"/>
        <color rgb="FFFF0000"/>
        <rFont val="Calibri"/>
        <family val="2"/>
        <charset val="161"/>
        <scheme val="minor"/>
      </rPr>
      <t> </t>
    </r>
    <r>
      <rPr>
        <sz val="9"/>
        <rFont val="Calibri"/>
        <family val="2"/>
        <scheme val="minor"/>
      </rPr>
      <t xml:space="preserve">roaming enabled SIMs in the RLAH area </t>
    </r>
  </si>
  <si>
    <t>The value reported in 1.1.5. shall include the number of active SIMs with RLAH tariffs, the number of active SIMs in RLAH+, and the number of active SIMs with alternative tariffs</t>
  </si>
  <si>
    <t>1.1.6.</t>
  </si>
  <si>
    <t>Total number of active SIMs that are not roaming enabled in the RLAH area ("domestic only")</t>
  </si>
  <si>
    <t>1.1.7.</t>
  </si>
  <si>
    <r>
      <t xml:space="preserve">Total number of active SIMs
</t>
    </r>
    <r>
      <rPr>
        <b/>
        <sz val="9"/>
        <rFont val="Calibri"/>
        <family val="2"/>
        <scheme val="minor"/>
      </rPr>
      <t xml:space="preserve">(sum of 1.1.5 and 1.1.6) </t>
    </r>
  </si>
  <si>
    <t>In case information of totals available only, please indicate this number in one of above cells (in one of the components of total sum), which is closest to total number and clarify it in comments section</t>
  </si>
  <si>
    <r>
      <t xml:space="preserve">Roaming SIMs
</t>
    </r>
    <r>
      <rPr>
        <i/>
        <sz val="9"/>
        <color theme="3"/>
        <rFont val="Calibri"/>
        <family val="2"/>
        <scheme val="minor"/>
      </rPr>
      <t>Please provide the number of roaming days or SIMs in each tariff category roaming in the specified region and period in the RLAH area</t>
    </r>
  </si>
  <si>
    <t>Total number of days that active SIMs were roaming in the RLAH area</t>
  </si>
  <si>
    <r>
      <t xml:space="preserve">Number of active SIMs that were roaming at least </t>
    </r>
    <r>
      <rPr>
        <b/>
        <sz val="9"/>
        <color theme="1"/>
        <rFont val="Calibri"/>
        <family val="2"/>
        <scheme val="minor"/>
      </rPr>
      <t xml:space="preserve">once in the concerned quarter </t>
    </r>
    <r>
      <rPr>
        <sz val="9"/>
        <color theme="1"/>
        <rFont val="Calibri"/>
        <family val="2"/>
        <scheme val="minor"/>
      </rPr>
      <t>in the RLAH area</t>
    </r>
  </si>
  <si>
    <r>
      <t xml:space="preserve">Number of active SIMs with RLAH services that were roaming at least </t>
    </r>
    <r>
      <rPr>
        <b/>
        <sz val="9"/>
        <color theme="1"/>
        <rFont val="Calibri"/>
        <family val="2"/>
        <scheme val="minor"/>
      </rPr>
      <t>once in the concerned quarter</t>
    </r>
    <r>
      <rPr>
        <sz val="9"/>
        <color theme="1"/>
        <rFont val="Calibri"/>
        <family val="2"/>
        <scheme val="minor"/>
      </rPr>
      <t xml:space="preserve"> in the RLAH area</t>
    </r>
  </si>
  <si>
    <t>Comments on this section</t>
  </si>
  <si>
    <t>2.</t>
  </si>
  <si>
    <r>
      <t xml:space="preserve">Section B - Retail roaming
</t>
    </r>
    <r>
      <rPr>
        <i/>
        <sz val="9"/>
        <color theme="3"/>
        <rFont val="Calibri"/>
        <family val="2"/>
        <scheme val="minor"/>
      </rPr>
      <t>This section should be filled out by MVNOs and MNOs</t>
    </r>
  </si>
  <si>
    <t>2.1.</t>
  </si>
  <si>
    <r>
      <t xml:space="preserve">Domestic consumption and revenues
</t>
    </r>
    <r>
      <rPr>
        <i/>
        <sz val="9"/>
        <color theme="3"/>
        <rFont val="Calibri"/>
        <family val="2"/>
        <scheme val="minor"/>
      </rPr>
      <t>Please provide the volumes of domestic traffic per category as well as the total retail domestic revenue.</t>
    </r>
  </si>
  <si>
    <t>Q4 2025</t>
  </si>
  <si>
    <t>Q1 2026</t>
  </si>
  <si>
    <t>Q2 2026</t>
  </si>
  <si>
    <t>Q3 2026</t>
  </si>
  <si>
    <t>units</t>
  </si>
  <si>
    <t>2.1.1.1.</t>
  </si>
  <si>
    <t>Domestic minutes</t>
  </si>
  <si>
    <t>calls made</t>
  </si>
  <si>
    <t>2.1.1.2.</t>
  </si>
  <si>
    <t>calls received</t>
  </si>
  <si>
    <t>2.1.2.</t>
  </si>
  <si>
    <t>Domestic SMS</t>
  </si>
  <si>
    <t>2.1.3.</t>
  </si>
  <si>
    <t>Domestic GB</t>
  </si>
  <si>
    <t>revenues</t>
  </si>
  <si>
    <t>2.1.4.</t>
  </si>
  <si>
    <t>Total retail domestic revenues including roaming revenues of bundles</t>
  </si>
  <si>
    <r>
      <t xml:space="preserve">RLAH and RLAH+ roaming consumption and revenues
</t>
    </r>
    <r>
      <rPr>
        <i/>
        <sz val="9"/>
        <color theme="3"/>
        <rFont val="Calibri"/>
        <family val="2"/>
        <scheme val="minor"/>
      </rPr>
      <t>Please provide the volumes of retail roaming traffic in RLAH per tariff and category as well as the retail roaming revenue per category.</t>
    </r>
  </si>
  <si>
    <t>2.2.</t>
  </si>
  <si>
    <t>2.2.1.1.</t>
  </si>
  <si>
    <t>RLAH minutes</t>
  </si>
  <si>
    <t>2.2.1.2.</t>
  </si>
  <si>
    <t>2.2.2.</t>
  </si>
  <si>
    <t>RLAH SMS</t>
  </si>
  <si>
    <t>2.2.3.</t>
  </si>
  <si>
    <t>RLAH GB</t>
  </si>
  <si>
    <t>2.3.</t>
  </si>
  <si>
    <t>RLAH+</t>
  </si>
  <si>
    <t>2.3.1.</t>
  </si>
  <si>
    <t>for not providing the stable link</t>
  </si>
  <si>
    <t>2.3.1.1.1.</t>
  </si>
  <si>
    <t>RLAH+ minutes</t>
  </si>
  <si>
    <t>2.3.1.1.2.</t>
  </si>
  <si>
    <t>2.3.1.2.</t>
  </si>
  <si>
    <t>RLAH+ SMS</t>
  </si>
  <si>
    <t>2.3.1.3.</t>
  </si>
  <si>
    <t>RLAH+ GB</t>
  </si>
  <si>
    <t>2.3.2.</t>
  </si>
  <si>
    <t>due to derogation</t>
  </si>
  <si>
    <t>2.3.2.1.1.</t>
  </si>
  <si>
    <t>2.3.2.1.2.</t>
  </si>
  <si>
    <t>2.3.2.2.</t>
  </si>
  <si>
    <t>2.3.2.3.</t>
  </si>
  <si>
    <t>2.3.3.</t>
  </si>
  <si>
    <t>for abusive/anomalous usage</t>
  </si>
  <si>
    <t>2.3.3.1.1.</t>
  </si>
  <si>
    <t>2.3.3.1.2.</t>
  </si>
  <si>
    <t>2.3.3.2.</t>
  </si>
  <si>
    <t>2.3.3.3.</t>
  </si>
  <si>
    <t>2.3.4.</t>
  </si>
  <si>
    <t>for exceeding the data FUP</t>
  </si>
  <si>
    <t>2.3.4.1.</t>
  </si>
  <si>
    <t>2.4.</t>
  </si>
  <si>
    <t>Alternative tariffs</t>
  </si>
  <si>
    <t>2.4.1.1.</t>
  </si>
  <si>
    <t>Minutes</t>
  </si>
  <si>
    <t>2.4.1.2.</t>
  </si>
  <si>
    <t>2.4.2.</t>
  </si>
  <si>
    <t>SMS</t>
  </si>
  <si>
    <t>2.4.3.</t>
  </si>
  <si>
    <t>GB</t>
  </si>
  <si>
    <t>2.4.4.</t>
  </si>
  <si>
    <t>2.5.</t>
  </si>
  <si>
    <t>2.6.</t>
  </si>
  <si>
    <r>
      <t xml:space="preserve">RoW roaming consumption and revenues
</t>
    </r>
    <r>
      <rPr>
        <i/>
        <sz val="9"/>
        <color theme="3"/>
        <rFont val="Calibri"/>
        <family val="2"/>
        <scheme val="minor"/>
      </rPr>
      <t>Please provide the volumes of retail roaming traffic in the Rest of World per category as well as the retail roaming revenue per category.</t>
    </r>
  </si>
  <si>
    <t>RoW retail roaming</t>
  </si>
  <si>
    <t>2.6.1.1.</t>
  </si>
  <si>
    <t>2.6.1.2.</t>
  </si>
  <si>
    <t>2.6.2.</t>
  </si>
  <si>
    <t>2.6.3.</t>
  </si>
  <si>
    <t>2.6.4.</t>
  </si>
  <si>
    <t>3.</t>
  </si>
  <si>
    <r>
      <t xml:space="preserve">Section C - Wholesale outbound roaming (refers to wholesale purchases of operators from visited networks for direct wholesale agreements or via hubs)  and wholesale roaming rates
</t>
    </r>
    <r>
      <rPr>
        <i/>
        <sz val="9"/>
        <color theme="3"/>
        <rFont val="Calibri"/>
        <family val="2"/>
        <scheme val="minor"/>
      </rPr>
      <t xml:space="preserve">This section should be filled in by MNOs and MVNOs / MVNEs having direct agreements. </t>
    </r>
  </si>
  <si>
    <t>3.1.</t>
  </si>
  <si>
    <t>RLAH outbound roaming</t>
  </si>
  <si>
    <t>Please provide the volumes (in units) and payments for wholesale outbound roaming per category.</t>
  </si>
  <si>
    <t>3.1.1.</t>
  </si>
  <si>
    <t>3.1.2.</t>
  </si>
  <si>
    <t>3.1.3.</t>
  </si>
  <si>
    <t>3.2.</t>
  </si>
  <si>
    <t>RLAH unbalanced rates - collection suspended</t>
  </si>
  <si>
    <t>RLAH wholesale roaming via trading platforms</t>
  </si>
  <si>
    <t>3.3.</t>
  </si>
  <si>
    <t xml:space="preserve">Please provide the volumes (in units) and revenues per category for wholesale RLAH roaming capacities acquired via trading platforms. </t>
  </si>
  <si>
    <t>3.3.1.</t>
  </si>
  <si>
    <t>3.3.2.</t>
  </si>
  <si>
    <t>3.3.3.</t>
  </si>
  <si>
    <r>
      <t xml:space="preserve">Section D - Wholesale inbound roaming, resale roaming and roaming transit
</t>
    </r>
    <r>
      <rPr>
        <i/>
        <sz val="9"/>
        <color theme="3"/>
        <rFont val="Calibri"/>
        <family val="2"/>
        <scheme val="minor"/>
      </rPr>
      <t>This section should be filled out by MNOs</t>
    </r>
  </si>
  <si>
    <t>4.</t>
  </si>
  <si>
    <t>Inbound roaming</t>
  </si>
  <si>
    <t>4.1.</t>
  </si>
  <si>
    <t>Regulated wholesale roaming</t>
  </si>
  <si>
    <t>Please provide the wholesale roaming units and revenues in the RLAH area per type of traffic and category.</t>
  </si>
  <si>
    <t>4.1.1.</t>
  </si>
  <si>
    <t>Total</t>
  </si>
  <si>
    <t>4.1.1.1.</t>
  </si>
  <si>
    <t>4.1.1.2.</t>
  </si>
  <si>
    <t>4.1.1.3.</t>
  </si>
  <si>
    <t>4.1.2.</t>
  </si>
  <si>
    <t>Balanced</t>
  </si>
  <si>
    <t>Jump to the defnition</t>
  </si>
  <si>
    <t>4.1.2.1.</t>
  </si>
  <si>
    <t>4.1.2.2.</t>
  </si>
  <si>
    <t>4.1.2.3.</t>
  </si>
  <si>
    <t>4.1.3.</t>
  </si>
  <si>
    <t>Unbalanced</t>
  </si>
  <si>
    <t>4.1.3.1.</t>
  </si>
  <si>
    <t>4.1.3.2.</t>
  </si>
  <si>
    <t>4.1.3.3.</t>
  </si>
  <si>
    <t>4.2.</t>
  </si>
  <si>
    <t>RoW</t>
  </si>
  <si>
    <t>Please provide the inbound wholesale roaming units and revenues in the RoW region per type of traffic and category.</t>
  </si>
  <si>
    <t>4.2.1.</t>
  </si>
  <si>
    <t>4.2.2.</t>
  </si>
  <si>
    <t>4.2.3.</t>
  </si>
  <si>
    <t>5.</t>
  </si>
  <si>
    <r>
      <t xml:space="preserve">Outbound resale roaming in the RLAH area
</t>
    </r>
    <r>
      <rPr>
        <i/>
        <sz val="9"/>
        <color theme="3"/>
        <rFont val="Calibri"/>
        <family val="2"/>
        <scheme val="minor"/>
      </rPr>
      <t>Please provide the outbound wholesale units and revenues in the RLAH area per type of traffic and category.</t>
    </r>
  </si>
  <si>
    <t>5.1.</t>
  </si>
  <si>
    <t>Wholesale roaming resale access</t>
  </si>
  <si>
    <t>5.1.1.</t>
  </si>
  <si>
    <t>Agreements applying Art. 3 Roaming Regulation</t>
  </si>
  <si>
    <t>5.1.1.1.</t>
  </si>
  <si>
    <t>5.1.1.2.</t>
  </si>
  <si>
    <t>5.1.1.3.</t>
  </si>
  <si>
    <t>5.1.2.</t>
  </si>
  <si>
    <t>Agreements according to Article 3 (4), where both  parties agree not to apply the maximum regulated wholesale roaming charges set out in Art. 9, 10 and 11 Roaming Regulation</t>
  </si>
  <si>
    <t>Please provide the wholesale inbound volumes (in units) and revenues per category from agreements  according to Article 3 (4), where both parties agreed not to apply the maximum regulated wholesale roaming charges set out in not Art. 9,10 and 11  Roaming Regulation (e.g. agreements on a commercial basis – see Article 3(4) of the Regulation).</t>
  </si>
  <si>
    <t>5.1.2.1.</t>
  </si>
  <si>
    <t>5.1.2.2.</t>
  </si>
  <si>
    <t>5.1.2.3.</t>
  </si>
  <si>
    <t>RLAH transit</t>
  </si>
  <si>
    <t>6.</t>
  </si>
  <si>
    <t xml:space="preserve">Please provide the volumes (in units) and revenues per cateogory for wholesale transit traffic. </t>
  </si>
  <si>
    <t>6.1.</t>
  </si>
  <si>
    <t>6.2.</t>
  </si>
  <si>
    <t>6.3.</t>
  </si>
  <si>
    <r>
      <t xml:space="preserve">Section E - Roaming on non-terrestrial networks
</t>
    </r>
    <r>
      <rPr>
        <i/>
        <sz val="9"/>
        <color theme="3"/>
        <rFont val="Calibri"/>
        <family val="2"/>
        <scheme val="minor"/>
      </rPr>
      <t>This section should be filled out by MVNOs and MNOs</t>
    </r>
  </si>
  <si>
    <t>7.</t>
  </si>
  <si>
    <t>Roaming units, revenues and payments on non-terrestrial networks</t>
  </si>
  <si>
    <t>Please provide the retail units and revenues, as well as the wholesale payments, per specified category.</t>
  </si>
  <si>
    <t>retail</t>
  </si>
  <si>
    <t>wholesale</t>
  </si>
  <si>
    <t>7.1.1.</t>
  </si>
  <si>
    <t>7.1.2.</t>
  </si>
  <si>
    <t>7.2.</t>
  </si>
  <si>
    <t>7.3.</t>
  </si>
  <si>
    <t>Data questionnaire: Connected objects and devices</t>
  </si>
  <si>
    <t>Part II - connected objects/devices</t>
  </si>
  <si>
    <t>Section A - connected objects/devices</t>
  </si>
  <si>
    <r>
      <t xml:space="preserve">Active devices
</t>
    </r>
    <r>
      <rPr>
        <i/>
        <sz val="9"/>
        <color theme="3"/>
        <rFont val="Calibri"/>
        <family val="2"/>
        <scheme val="minor"/>
      </rPr>
      <t>Please provide the number of active connected objects/devices in each tariff category</t>
    </r>
  </si>
  <si>
    <t>Total number of active  roaming-enabled connected objects/devices in the RLAH area</t>
  </si>
  <si>
    <t>Total number of active connected objects/devices that are not roaming enabled in the RLAH area ("domestic-only")</t>
  </si>
  <si>
    <r>
      <t xml:space="preserve">Total number of active connected objects/devices 
</t>
    </r>
    <r>
      <rPr>
        <b/>
        <sz val="9"/>
        <rFont val="Calibri"/>
        <family val="2"/>
        <scheme val="minor"/>
      </rPr>
      <t>(sum of 1.1.1. and 1.1.2.)</t>
    </r>
  </si>
  <si>
    <t>Number of connected objects/devices operating in LPWAN (NB-IoT and LTE-M) independently of national or roaming usage</t>
  </si>
  <si>
    <t>Roaming devices</t>
  </si>
  <si>
    <t>Please provide the number of connected objects/devices roaming in the specified period in the RLAH area</t>
  </si>
  <si>
    <t>Number of active connected objects/devices roaming at least once in the concerned quarter in the RLAH area</t>
  </si>
  <si>
    <t xml:space="preserve">This figure should include any connected objects/devices reported under 1.2.2. further below. </t>
  </si>
  <si>
    <t>Number of active connected objects/devices roaming permanently in the concerned quarter in the RLAH area</t>
  </si>
  <si>
    <t xml:space="preserve">For those connected objects that do not use transmission technologies such as LTE-M, NB-IoT, 5G Standards for IoT, please, point out how you separate connected devices from regular devices (for example, by retail contract, by wholesale agreement, by kind of device, etc…) and your role as operator (visited network or roaming provider). </t>
  </si>
  <si>
    <t>Section B - Retail roaming of connected objects/devices</t>
  </si>
  <si>
    <t>Retail units and revenues per region</t>
  </si>
  <si>
    <t>Domestic</t>
  </si>
  <si>
    <t>RLAH roaming</t>
  </si>
  <si>
    <t>2.2.3.1.</t>
  </si>
  <si>
    <t>total</t>
  </si>
  <si>
    <t>2.2.3.2.</t>
  </si>
  <si>
    <t>in LPWAN</t>
  </si>
  <si>
    <t>2.2.3.3.</t>
  </si>
  <si>
    <t>in permanent roaming</t>
  </si>
  <si>
    <t>2.2.4</t>
  </si>
  <si>
    <t>2.3.1.1.</t>
  </si>
  <si>
    <t xml:space="preserve">Total retail revenues from connected objects/devices </t>
  </si>
  <si>
    <t>Please provide the total revenues from connected objects/devices, including both metered revenues and revenues from bundles.</t>
  </si>
  <si>
    <t>Section C - Wholesale roaming of connected objects/devices</t>
  </si>
  <si>
    <t>Wholesale inbound roaming</t>
  </si>
  <si>
    <t>RLAH wholesale roaming</t>
  </si>
  <si>
    <t>3.1.3.1.</t>
  </si>
  <si>
    <t>3.1.3.2.</t>
  </si>
  <si>
    <t>3.1.3.3.</t>
  </si>
  <si>
    <t>units (SIM)</t>
  </si>
  <si>
    <t>3.1.4.</t>
  </si>
  <si>
    <t>Wholesale charges per SIM</t>
  </si>
  <si>
    <t>RoW wholesale roaming</t>
  </si>
  <si>
    <t>3.2.1.</t>
  </si>
  <si>
    <t>3.2.2.</t>
  </si>
  <si>
    <t>3.2.3.</t>
  </si>
  <si>
    <t>Wholesale outbound roaming</t>
  </si>
  <si>
    <t>4.1.4.</t>
  </si>
  <si>
    <t>Data questionnaire: Western Balkan</t>
  </si>
  <si>
    <t xml:space="preserve">Part III - This section is requested by the European Commission and is voluntary. It concerns solely roaming usage in the Western Balkan (WB) region. </t>
  </si>
  <si>
    <t xml:space="preserve">For the purposes of monitoring the development of roaming market between the EU/EEA and WB area, the European Commission has requested BEREC to include questions on retail and wholesale roaming in this region. These questions are to be answered on a voluntary basis. </t>
  </si>
  <si>
    <t>List of Western Balkan countries</t>
  </si>
  <si>
    <t xml:space="preserve">1. </t>
  </si>
  <si>
    <r>
      <t xml:space="preserve">Roaming SIMs - MVNOs, MVNEs and MNOs
</t>
    </r>
    <r>
      <rPr>
        <i/>
        <sz val="9"/>
        <color theme="3"/>
        <rFont val="Calibri"/>
        <family val="2"/>
        <scheme val="minor"/>
      </rPr>
      <t>Please provide the number of SIMs using roaming services in the Western Balkan region.</t>
    </r>
  </si>
  <si>
    <r>
      <t xml:space="preserve">Number of active SIMs that were roaming at least </t>
    </r>
    <r>
      <rPr>
        <b/>
        <sz val="9"/>
        <color theme="1"/>
        <rFont val="Calibri"/>
        <family val="2"/>
        <scheme val="minor"/>
      </rPr>
      <t xml:space="preserve">once in the concerned quarter </t>
    </r>
    <r>
      <rPr>
        <sz val="9"/>
        <color theme="1"/>
        <rFont val="Calibri"/>
        <family val="2"/>
        <scheme val="minor"/>
      </rPr>
      <t>in the WB region</t>
    </r>
  </si>
  <si>
    <t>Roaming in WB - MVNOs, MVNEs and MNOs</t>
  </si>
  <si>
    <t xml:space="preserve">Please provide the retail units consumed by SIMs roaming in the WB region and the corresponding retail revenues. Furthermore, please provide the wholesale payments made to WB operators in each of the categories. </t>
  </si>
  <si>
    <t>2.1.1.</t>
  </si>
  <si>
    <t>minutes</t>
  </si>
  <si>
    <t>Retail roaming revenues from tariffs that include more than one mobile service</t>
  </si>
  <si>
    <t>WB wholesale inbound roaming - MNOs</t>
  </si>
  <si>
    <t>Please list the units and revenues in the respective category.</t>
  </si>
  <si>
    <t>Drop-down options</t>
  </si>
  <si>
    <t>standard</t>
  </si>
  <si>
    <t>yes</t>
  </si>
  <si>
    <t>no</t>
  </si>
  <si>
    <t>n.a.</t>
  </si>
  <si>
    <t>technologies</t>
  </si>
  <si>
    <t>3G</t>
  </si>
  <si>
    <t>4G</t>
  </si>
  <si>
    <t>5G</t>
  </si>
  <si>
    <r>
      <t xml:space="preserve">Section A - Transparency of retail offers
</t>
    </r>
    <r>
      <rPr>
        <i/>
        <sz val="13"/>
        <color theme="3"/>
        <rFont val="Calibri"/>
        <family val="2"/>
        <scheme val="minor"/>
      </rPr>
      <t xml:space="preserve">This section should be filled out by MVNOs, MVNEs and MNOs. </t>
    </r>
  </si>
  <si>
    <t>reasons why not</t>
  </si>
  <si>
    <t>technical implementation with other European MNOs pending</t>
  </si>
  <si>
    <t>1. Quality of service (QoS)</t>
  </si>
  <si>
    <t>host MNO does not provide access</t>
  </si>
  <si>
    <t>Which technologies do you offer to your subscribers when roaming in the RLAH area?</t>
  </si>
  <si>
    <t>Please select from the drop-down menu</t>
  </si>
  <si>
    <t>If not, please select the most important reason why not</t>
  </si>
  <si>
    <t>If there are other reasons, please explain why</t>
  </si>
  <si>
    <t>access to this technology is too expensive</t>
  </si>
  <si>
    <t>1.1.a</t>
  </si>
  <si>
    <t>2G</t>
  </si>
  <si>
    <t>not yet available locally</t>
  </si>
  <si>
    <t>1.1.b</t>
  </si>
  <si>
    <t>other</t>
  </si>
  <si>
    <t>1.1.c</t>
  </si>
  <si>
    <t>technologies used where others would be available</t>
  </si>
  <si>
    <t>4G (instead of 5G)</t>
  </si>
  <si>
    <t>1.1.d</t>
  </si>
  <si>
    <t>5G standalone</t>
  </si>
  <si>
    <t>1.1.e</t>
  </si>
  <si>
    <t>5G non-standalone</t>
  </si>
  <si>
    <t>notification timing</t>
  </si>
  <si>
    <t>in advance</t>
  </si>
  <si>
    <t>with the introduction of the tariff plan</t>
  </si>
  <si>
    <t>Do you offer these technologies to all users (prepaid, postpaid, consumers, corporate customers)?</t>
  </si>
  <si>
    <t>If not, please explain why</t>
  </si>
  <si>
    <t>afterwards</t>
  </si>
  <si>
    <t>1.2.a</t>
  </si>
  <si>
    <t>tariff plans</t>
  </si>
  <si>
    <t>pre-paid</t>
  </si>
  <si>
    <t>1.2.b</t>
  </si>
  <si>
    <t>post-paid</t>
  </si>
  <si>
    <t>1.2.c</t>
  </si>
  <si>
    <t>corporate</t>
  </si>
  <si>
    <t>1.2.d</t>
  </si>
  <si>
    <t>pre-paid + post-paid</t>
  </si>
  <si>
    <t>Do you differentiate between technologies when offering services at home?</t>
  </si>
  <si>
    <t>pre-paid + corporate</t>
  </si>
  <si>
    <t>post-paid + corporate</t>
  </si>
  <si>
    <t>1.4.</t>
  </si>
  <si>
    <t>In how many RLAH countries do you offer 5G roaming services?</t>
  </si>
  <si>
    <t xml:space="preserve">The adjacent cell is automatically filled according to your responses to Section E. </t>
  </si>
  <si>
    <t>Jump to Section E</t>
  </si>
  <si>
    <t>all tariff plans</t>
  </si>
  <si>
    <t>none</t>
  </si>
  <si>
    <t>services</t>
  </si>
  <si>
    <t>voice</t>
  </si>
  <si>
    <t>data</t>
  </si>
  <si>
    <t>2. Fair Use Policy (FUP)</t>
  </si>
  <si>
    <t>providing information</t>
  </si>
  <si>
    <t>actively</t>
  </si>
  <si>
    <t>General questions</t>
  </si>
  <si>
    <t>Jump to the definitions</t>
  </si>
  <si>
    <t>passively</t>
  </si>
  <si>
    <t>Which FUP mechanisms do you use?</t>
  </si>
  <si>
    <t>Which types of tariff plans is this mechanism applied to?</t>
  </si>
  <si>
    <t>Have surcharges been levied for voice services?</t>
  </si>
  <si>
    <t>Have surcharges been levied for SMS services?</t>
  </si>
  <si>
    <t>Have surcharges been levied for data services?</t>
  </si>
  <si>
    <t>Why have you not applied this mechanism?</t>
  </si>
  <si>
    <t>If other, please explain</t>
  </si>
  <si>
    <t>both</t>
  </si>
  <si>
    <t>2.1.1.a</t>
  </si>
  <si>
    <t>stable link</t>
  </si>
  <si>
    <t>2.1.1.b</t>
  </si>
  <si>
    <t>observation window</t>
  </si>
  <si>
    <t>4 months</t>
  </si>
  <si>
    <t>2.1.1.c</t>
  </si>
  <si>
    <t>control mechanism/objective indicators</t>
  </si>
  <si>
    <t>2.1.1.d</t>
  </si>
  <si>
    <t>long inactivity</t>
  </si>
  <si>
    <t>Please explain which other objective indicators you use</t>
  </si>
  <si>
    <t>information on observation window</t>
  </si>
  <si>
    <t>usage</t>
  </si>
  <si>
    <t>2.1.1.e</t>
  </si>
  <si>
    <t>sequential use of multiple SIM cards</t>
  </si>
  <si>
    <t>presence</t>
  </si>
  <si>
    <t>2.1.1.f</t>
  </si>
  <si>
    <t>other objective indicators</t>
  </si>
  <si>
    <t>2.1.1.g</t>
  </si>
  <si>
    <r>
      <t>data roaming limit (</t>
    </r>
    <r>
      <rPr>
        <i/>
        <u/>
        <sz val="11"/>
        <color theme="10"/>
        <rFont val="Calibri"/>
        <family val="2"/>
        <scheme val="minor"/>
      </rPr>
      <t>for pre-paid offers only)</t>
    </r>
  </si>
  <si>
    <t>segments alternative tariffs</t>
  </si>
  <si>
    <t>consumer</t>
  </si>
  <si>
    <r>
      <t xml:space="preserve">How would you rate the effectiveness of the following FUP elements in preventing abusive or anomalous use of RLAH?
</t>
    </r>
    <r>
      <rPr>
        <i/>
        <sz val="11"/>
        <color theme="3"/>
        <rFont val="Calibri Light"/>
        <family val="2"/>
        <scheme val="major"/>
      </rPr>
      <t>Please only rate the effectiveness of the mechanisms that you apply.</t>
    </r>
  </si>
  <si>
    <t>If required, please explain</t>
  </si>
  <si>
    <t>2.1.2.a</t>
  </si>
  <si>
    <t>information about regulated tariffs</t>
  </si>
  <si>
    <t>monthly</t>
  </si>
  <si>
    <t>2.1.2.b</t>
  </si>
  <si>
    <t>quarterly</t>
  </si>
  <si>
    <t>2.1.2.c</t>
  </si>
  <si>
    <t>annually</t>
  </si>
  <si>
    <t>2.1.2.d</t>
  </si>
  <si>
    <t>upon exhaustion of add-on</t>
  </si>
  <si>
    <t>2.1.2.e</t>
  </si>
  <si>
    <t>in Welcome SMS</t>
  </si>
  <si>
    <t>when receiving the contract (corporate customers)</t>
  </si>
  <si>
    <t>when the contract expires</t>
  </si>
  <si>
    <r>
      <t xml:space="preserve">How would you rate the effectiveness of the FUP mechanism in general in ensuring your economic viability?
</t>
    </r>
    <r>
      <rPr>
        <i/>
        <sz val="11"/>
        <color theme="3"/>
        <rFont val="Calibri Light"/>
        <family val="2"/>
        <scheme val="major"/>
      </rPr>
      <t>Please only rate the effectiveness of the mechanisms that you apply.</t>
    </r>
  </si>
  <si>
    <t>when the package is activated</t>
  </si>
  <si>
    <t>when the contract is changed</t>
  </si>
  <si>
    <r>
      <t xml:space="preserve">How would you rank the FUP mechanisms in terms of the complexity of their implementation? 
</t>
    </r>
    <r>
      <rPr>
        <i/>
        <sz val="11"/>
        <color theme="3"/>
        <rFont val="Calibri Light"/>
        <family val="2"/>
        <scheme val="major"/>
      </rPr>
      <t>Please only rank the mechanisms that you apply.</t>
    </r>
  </si>
  <si>
    <t>Please rate the implementation difficulty by selecting the appropriate ranking from the drop-down menu</t>
  </si>
  <si>
    <t>For the ranking, please use the following scale:
1 = easy to implement 
4 = very difficult to implement</t>
  </si>
  <si>
    <t>when a certain limit is reached</t>
  </si>
  <si>
    <t>2.1.4.a</t>
  </si>
  <si>
    <t>2.1.4.b</t>
  </si>
  <si>
    <t>means of providing information about switching tariffs via mobile terminal</t>
  </si>
  <si>
    <t>2.1.4.c</t>
  </si>
  <si>
    <t>app</t>
  </si>
  <si>
    <t>2.1.4.d</t>
  </si>
  <si>
    <t>2.1.4.e</t>
  </si>
  <si>
    <t>where is information provided</t>
  </si>
  <si>
    <t>website</t>
  </si>
  <si>
    <t>2.1.4.f</t>
  </si>
  <si>
    <t>contract</t>
  </si>
  <si>
    <t>2.1.4.g</t>
  </si>
  <si>
    <r>
      <t xml:space="preserve">data roaming limit
</t>
    </r>
    <r>
      <rPr>
        <i/>
        <u/>
        <sz val="11"/>
        <color theme="10"/>
        <rFont val="Calibri"/>
        <family val="2"/>
        <scheme val="minor"/>
      </rPr>
      <t>for pre-paid offers only</t>
    </r>
  </si>
  <si>
    <t>mobile terminal via SMS</t>
  </si>
  <si>
    <t>mobile terminal via app</t>
  </si>
  <si>
    <t>2.1.5.</t>
  </si>
  <si>
    <t>Please indicate the operational running costs (for 2025) related to the implementation of the FUP mechansims.
Please only provide costs related to the mechanisms that you apply.</t>
  </si>
  <si>
    <t>Please specify the operational running costs</t>
  </si>
  <si>
    <t>call center</t>
  </si>
  <si>
    <t>2.1.5.a</t>
  </si>
  <si>
    <t>Please provide the operational running costs in euro, excluding any applicable taxes.</t>
  </si>
  <si>
    <t>2.1.5.b</t>
  </si>
  <si>
    <t>point of sales</t>
  </si>
  <si>
    <t>2.1.5.c</t>
  </si>
  <si>
    <t>2.1.5.d</t>
  </si>
  <si>
    <t>2.1.5.e</t>
  </si>
  <si>
    <t xml:space="preserve">bill </t>
  </si>
  <si>
    <t>2.1.5.f</t>
  </si>
  <si>
    <t>2.1.5.g</t>
  </si>
  <si>
    <t>information provided for QoS information per network</t>
  </si>
  <si>
    <t>names of available visited networks</t>
  </si>
  <si>
    <t>available access technologies per network</t>
  </si>
  <si>
    <t>If the open data bundle is used…</t>
  </si>
  <si>
    <t>Jump to the definition of open data bundle</t>
  </si>
  <si>
    <t>max. available download speed per network</t>
  </si>
  <si>
    <t>2.2.1.</t>
  </si>
  <si>
    <t>steering available</t>
  </si>
  <si>
    <t>Do you provide generic information about how the roaming limit is determined?</t>
  </si>
  <si>
    <t>VAS pricing information</t>
  </si>
  <si>
    <t>exact VAS charges</t>
  </si>
  <si>
    <t>Do you provide information about the actual roaming limit?</t>
  </si>
  <si>
    <t>general information</t>
  </si>
  <si>
    <t>2.2.4.</t>
  </si>
  <si>
    <t>How do you provide information about roaming limits?</t>
  </si>
  <si>
    <t>Information about how the roaming limit is calculated</t>
  </si>
  <si>
    <t>Information about the actual roaming limit</t>
  </si>
  <si>
    <t>Jump to the definition of actual roaming limit</t>
  </si>
  <si>
    <t>types of information on cut-off limits</t>
  </si>
  <si>
    <t>based on price</t>
  </si>
  <si>
    <t>2.2.4.a</t>
  </si>
  <si>
    <t>based on volume</t>
  </si>
  <si>
    <t>2.2.4.b</t>
  </si>
  <si>
    <t>2.2.4.c</t>
  </si>
  <si>
    <t xml:space="preserve">mobile terminal via SMS </t>
  </si>
  <si>
    <t>most common financial limit</t>
  </si>
  <si>
    <t>50 Euro</t>
  </si>
  <si>
    <t>2.2.4.d</t>
  </si>
  <si>
    <t>mobile terminal via application</t>
  </si>
  <si>
    <t>100 Euro</t>
  </si>
  <si>
    <t>2.2.4.e</t>
  </si>
  <si>
    <t>2.2.4.f</t>
  </si>
  <si>
    <t>bill</t>
  </si>
  <si>
    <t>mechanisms for price agreements</t>
  </si>
  <si>
    <t>direct agreements (e.g. via GSMA) with visited MNOs</t>
  </si>
  <si>
    <t>2.2.4.g</t>
  </si>
  <si>
    <t>call center / customer care service (e.g. web chat)</t>
  </si>
  <si>
    <t>Please specify</t>
  </si>
  <si>
    <t>host MNO negotiates pricing</t>
  </si>
  <si>
    <t>2.2.4.h</t>
  </si>
  <si>
    <t>trading platforms/hubs</t>
  </si>
  <si>
    <t xml:space="preserve">If you provide information about roaming limits on your website: </t>
  </si>
  <si>
    <t>derogations</t>
  </si>
  <si>
    <t> </t>
  </si>
  <si>
    <t>2.2.5.</t>
  </si>
  <si>
    <t>Where do you provide information about roaming limits on your website?</t>
  </si>
  <si>
    <t>2.2.5.a</t>
  </si>
  <si>
    <t>not granted</t>
  </si>
  <si>
    <t>2.2.5.b</t>
  </si>
  <si>
    <t>tariffs for which derogations were granted</t>
  </si>
  <si>
    <t>mostly consumer tariffs</t>
  </si>
  <si>
    <t>mostly corporate tariffs</t>
  </si>
  <si>
    <t>Non-RLAH destinations</t>
  </si>
  <si>
    <t>M2M wholesale agreements</t>
  </si>
  <si>
    <t>for inbound roaming (MNOs only)</t>
  </si>
  <si>
    <r>
      <t xml:space="preserve">Are non-RLAH destinations included in the RLAH FUP in some of your offers?
</t>
    </r>
    <r>
      <rPr>
        <i/>
        <sz val="11"/>
        <color theme="3"/>
        <rFont val="Calibri Light"/>
        <family val="2"/>
        <scheme val="major"/>
      </rPr>
      <t>Please note that this question refers only to whether the roaming units consumed are deducted from the amount calculated according to the FUP. For example: if a customer has 5GB included in their RLAH FUP, and you offer reduced or no roaming charges in the UK, do you deduct their consumption in the UK from the 5GB RLAH FUP?</t>
    </r>
  </si>
  <si>
    <t>for outbound roaming</t>
  </si>
  <si>
    <t>How many of these destinations are included in the RLAH FUP in some of your offers?</t>
  </si>
  <si>
    <t xml:space="preserve">The adjacent cell is automatically filled according to your responses to Section F. </t>
  </si>
  <si>
    <t>Jump to Section F</t>
  </si>
  <si>
    <t>for both</t>
  </si>
  <si>
    <t>Which share of your active subscribers with RLAH roaming enabled are approximately covered by these offers?</t>
  </si>
  <si>
    <t>tariffs without roaming</t>
  </si>
  <si>
    <t xml:space="preserve">data-only </t>
  </si>
  <si>
    <t>corporate offers</t>
  </si>
  <si>
    <t>add-ons</t>
  </si>
  <si>
    <t>unlimited offers</t>
  </si>
  <si>
    <t>offers without data services</t>
  </si>
  <si>
    <t>3. Alternative tariffs</t>
  </si>
  <si>
    <t>M2M offers</t>
  </si>
  <si>
    <t>eSIM offers</t>
  </si>
  <si>
    <t>Do you offer alternative tariffs according to Art. 8(2)?</t>
  </si>
  <si>
    <t>price class of tariffs without roaming</t>
  </si>
  <si>
    <t>low-end</t>
  </si>
  <si>
    <t>Which types of roaming packages (add-ons) do you offer?</t>
  </si>
  <si>
    <t>medium-end</t>
  </si>
  <si>
    <t>3.1.2.a</t>
  </si>
  <si>
    <t>daily</t>
  </si>
  <si>
    <t>high-end</t>
  </si>
  <si>
    <t>3.1.2.b</t>
  </si>
  <si>
    <t>weekly</t>
  </si>
  <si>
    <t>cut-off limits</t>
  </si>
  <si>
    <t>3.1.2.c</t>
  </si>
  <si>
    <t>If other, please specify</t>
  </si>
  <si>
    <t>3.1.2.d</t>
  </si>
  <si>
    <t>Do you inform end users with alternative tariffs about…</t>
  </si>
  <si>
    <t>3.1.3.a</t>
  </si>
  <si>
    <t>3.1.3.b</t>
  </si>
  <si>
    <t>3.1.3.c</t>
  </si>
  <si>
    <t>3.1.3.d</t>
  </si>
  <si>
    <t>%</t>
  </si>
  <si>
    <t>3.1.3.e</t>
  </si>
  <si>
    <t>Do you apply a surcharge for roaming in RLAH destinations to some of the alternative tariffs you offer?</t>
  </si>
  <si>
    <t xml:space="preserve">Please note that this question refers to situations where subscribers have access to free-of-charge roaming volumes at non-RLAH destinations, but their consumption in these destinations is deducted from the volumes available to them as part of the RLAH FUP. </t>
  </si>
  <si>
    <t>3.1.5.</t>
  </si>
  <si>
    <t>For the alternative tariffs under 3.1.6., do you include non-RLAH destinations with no surcharge or at a reduced rate?</t>
  </si>
  <si>
    <t>3.1.6.</t>
  </si>
  <si>
    <t>How many destinations are included?</t>
  </si>
  <si>
    <t>Alternative and regulated tariffs</t>
  </si>
  <si>
    <t>Do you provide information about roaming tariffs (regulated and alternative tariffs)?</t>
  </si>
  <si>
    <t>If yes, by which means do you provide such information?</t>
  </si>
  <si>
    <t>If yes, please specify where the information is provided</t>
  </si>
  <si>
    <t>3.2.2.a</t>
  </si>
  <si>
    <t>3.2.2.b</t>
  </si>
  <si>
    <t>3.2.2.c</t>
  </si>
  <si>
    <t>measures to prevent inadvertent roaming</t>
  </si>
  <si>
    <t>disable roaming</t>
  </si>
  <si>
    <t>3.2.2.d</t>
  </si>
  <si>
    <t>information SMS about charges for connecting to network abroad</t>
  </si>
  <si>
    <t>3.2.2.e</t>
  </si>
  <si>
    <t>financial cut-off limit</t>
  </si>
  <si>
    <t>3.2.2.f</t>
  </si>
  <si>
    <t>volume-based cut-off limit</t>
  </si>
  <si>
    <t>3.2.2.g</t>
  </si>
  <si>
    <t>point of sales (shops)</t>
  </si>
  <si>
    <t>information SMS when reaching the limit for a specific service</t>
  </si>
  <si>
    <t>3.2.2.h</t>
  </si>
  <si>
    <t>Please specify in case of other</t>
  </si>
  <si>
    <t>reducing speed (for data services)</t>
  </si>
  <si>
    <t>3.2.2.i</t>
  </si>
  <si>
    <t>If yes, how often do you provide such information?</t>
  </si>
  <si>
    <t>share of customers with non-RLAH destinations included in the FUP</t>
  </si>
  <si>
    <t>&lt; 30 %</t>
  </si>
  <si>
    <t>30-50 %</t>
  </si>
  <si>
    <t>Switching between tariffs</t>
  </si>
  <si>
    <t>50-80 %</t>
  </si>
  <si>
    <t>&gt; 80 %</t>
  </si>
  <si>
    <t>Where do you provide information about switching between tariffs?</t>
  </si>
  <si>
    <t xml:space="preserve">seamless handover at border regions </t>
  </si>
  <si>
    <t>yes - with all neighbouring countries</t>
  </si>
  <si>
    <t>3.3.2.a</t>
  </si>
  <si>
    <t>yes - with some neighbouring countries</t>
  </si>
  <si>
    <t>3.3.2.b</t>
  </si>
  <si>
    <t>3.3.2.c</t>
  </si>
  <si>
    <t>3.3.2.d</t>
  </si>
  <si>
    <t>information about the switch-off of network technologies</t>
  </si>
  <si>
    <t>when the plans are confirmed</t>
  </si>
  <si>
    <t>3.3.2.e</t>
  </si>
  <si>
    <t>at a fixed time period in advance</t>
  </si>
  <si>
    <t>3.3.2.f</t>
  </si>
  <si>
    <t>upon request</t>
  </si>
  <si>
    <t>3.3.2.g</t>
  </si>
  <si>
    <t>3.3.2.h</t>
  </si>
  <si>
    <t>3.3.2.i</t>
  </si>
  <si>
    <t>operational VoLTE agreements</t>
  </si>
  <si>
    <t>&lt; 20 %</t>
  </si>
  <si>
    <t>20-39 %</t>
  </si>
  <si>
    <t>40-59 %</t>
  </si>
  <si>
    <t>60-80 %</t>
  </si>
  <si>
    <t>4. Tariffs without roaming</t>
  </si>
  <si>
    <t>reasons why FUP mechanism not implemented</t>
  </si>
  <si>
    <t>too costly</t>
  </si>
  <si>
    <t>If you offer tariffs without roaming…</t>
  </si>
  <si>
    <t>Please describe</t>
  </si>
  <si>
    <t>too difficult to implement</t>
  </si>
  <si>
    <t>Please describe the reasons why roaming is not offered</t>
  </si>
  <si>
    <t>other legal requirements</t>
  </si>
  <si>
    <t>Please describe the offers</t>
  </si>
  <si>
    <t>other reasons</t>
  </si>
  <si>
    <t>pricing schemes other than per-unit pricing</t>
  </si>
  <si>
    <t>flat payments</t>
  </si>
  <si>
    <t>upfront commitments</t>
  </si>
  <si>
    <t>capacity-based wholesale roaming agreements</t>
  </si>
  <si>
    <t>pricing schemes that reflect variations of demand across the year</t>
  </si>
  <si>
    <t>5. Information and tools for consumers</t>
  </si>
  <si>
    <r>
      <t xml:space="preserve">Where do you provide information for consumers on the roaming context for the following topics?
</t>
    </r>
    <r>
      <rPr>
        <i/>
        <sz val="11"/>
        <color theme="3"/>
        <rFont val="Calibri Light"/>
        <family val="2"/>
        <scheme val="major"/>
      </rPr>
      <t>Please select from the drop-down menu in the applicable columns</t>
    </r>
  </si>
  <si>
    <t>QoS</t>
  </si>
  <si>
    <t>VAS</t>
  </si>
  <si>
    <t>actual roaming limits</t>
  </si>
  <si>
    <t>numbering ranges VAS</t>
  </si>
  <si>
    <t>yes, on a voluntary basis</t>
  </si>
  <si>
    <t>5.1.a</t>
  </si>
  <si>
    <t>5.1.b</t>
  </si>
  <si>
    <t>5.1.c</t>
  </si>
  <si>
    <t>mobile terminal</t>
  </si>
  <si>
    <t>evaluation FUP elements</t>
  </si>
  <si>
    <t>unnecessary</t>
  </si>
  <si>
    <t>5.1.d</t>
  </si>
  <si>
    <t>call center / customer care service (e.g. webchat)</t>
  </si>
  <si>
    <t>ineffective</t>
  </si>
  <si>
    <t>5.1.e</t>
  </si>
  <si>
    <t>personal page / self-care application</t>
  </si>
  <si>
    <t>partially effective</t>
  </si>
  <si>
    <t>5.1.f</t>
  </si>
  <si>
    <t>effective</t>
  </si>
  <si>
    <t>5.1.g</t>
  </si>
  <si>
    <t>rating FUP economic viability</t>
  </si>
  <si>
    <t>I do not apply FUP for sustainability purposes but just as a deterrent to abusive roaming usage</t>
  </si>
  <si>
    <t>5.1.h</t>
  </si>
  <si>
    <t>I apply FUP also for sustainability purposes and they contribute positively to my economic viability</t>
  </si>
  <si>
    <t>I apply FUP also for sustainability purposes but they do not contribute to my economic viability</t>
  </si>
  <si>
    <t>5.2.</t>
  </si>
  <si>
    <t>Please provide a link to this information</t>
  </si>
  <si>
    <t>I apply FUP also for sustainability purposes but they contribute to my economic viability only partially</t>
  </si>
  <si>
    <t>5.2.1.</t>
  </si>
  <si>
    <t xml:space="preserve">Do you provide information to consumers about the differences between different network technologies and generations in a roaming context? </t>
  </si>
  <si>
    <t>rating implementation difficulty of FUP</t>
  </si>
  <si>
    <t>If no, please indicate on which basis you provide QoS information for roaming situations (e.g., per operator)</t>
  </si>
  <si>
    <t>5.2.2.</t>
  </si>
  <si>
    <t>Do you provide information on QoS while roaming on a per network basis?</t>
  </si>
  <si>
    <t>5.2.3.</t>
  </si>
  <si>
    <t>If yes, which information do you provide on a per network basis?</t>
  </si>
  <si>
    <t>5.2.3.a</t>
  </si>
  <si>
    <t>information provided on websites</t>
  </si>
  <si>
    <t>on pages where all tariffs are listed</t>
  </si>
  <si>
    <t>5.2.3.b</t>
  </si>
  <si>
    <t>on other pages</t>
  </si>
  <si>
    <t>5.2.3.c</t>
  </si>
  <si>
    <t>5.2.3.d</t>
  </si>
  <si>
    <t>tariffication system for M2M</t>
  </si>
  <si>
    <t>by data volume</t>
  </si>
  <si>
    <t>by number of connected objects/device</t>
  </si>
  <si>
    <t>5.3.</t>
  </si>
  <si>
    <t xml:space="preserve">VAS </t>
  </si>
  <si>
    <t>by other arrangements</t>
  </si>
  <si>
    <t>5.3.1.</t>
  </si>
  <si>
    <t>Which type of information do you provide on VAS charges in a roaming context?</t>
  </si>
  <si>
    <t>5.3.1.a</t>
  </si>
  <si>
    <t>2G/3G switchoff</t>
  </si>
  <si>
    <t>yes, already switched off</t>
  </si>
  <si>
    <t>5.3.1.b</t>
  </si>
  <si>
    <t>yes, switch-off planned for Q4 2026</t>
  </si>
  <si>
    <t>5.3.1.c</t>
  </si>
  <si>
    <t>yes, switch-off planned for 2027</t>
  </si>
  <si>
    <t>yes, switch-off planned for 2028</t>
  </si>
  <si>
    <t>5.3.2.</t>
  </si>
  <si>
    <t>As regards VAS while roaming, do you provide information on…</t>
  </si>
  <si>
    <t>yes, switch-off planned for 2029</t>
  </si>
  <si>
    <t>5.3.2.a</t>
  </si>
  <si>
    <t>yes, switch-off planned after 2029</t>
  </si>
  <si>
    <t>5.3.2.b</t>
  </si>
  <si>
    <t>5.3.2.c</t>
  </si>
  <si>
    <t>5.3.2.d</t>
  </si>
  <si>
    <t>inform wholesale</t>
  </si>
  <si>
    <t>about 2g/3g switchoff</t>
  </si>
  <si>
    <t>5.4.</t>
  </si>
  <si>
    <t>Cut-off limits</t>
  </si>
  <si>
    <t>5.4.1.</t>
  </si>
  <si>
    <t>Which cut-off limits do you offer?</t>
  </si>
  <si>
    <t>5.4.1.a</t>
  </si>
  <si>
    <t>financial cut-off limits</t>
  </si>
  <si>
    <t>5.4.1.b</t>
  </si>
  <si>
    <t>volume-based cut-off limits</t>
  </si>
  <si>
    <t>5.4.1.c</t>
  </si>
  <si>
    <t>others</t>
  </si>
  <si>
    <t>5.4.2.</t>
  </si>
  <si>
    <t>Which type of information do you provide on cut-off limits?</t>
  </si>
  <si>
    <t>5.4.2.a</t>
  </si>
  <si>
    <t>information on which types of cut-off limits are offered</t>
  </si>
  <si>
    <t>5.4.2.b</t>
  </si>
  <si>
    <t>information on the most common financial limit</t>
  </si>
  <si>
    <t>5.4.2.c</t>
  </si>
  <si>
    <t>information on the most common volume-based</t>
  </si>
  <si>
    <t>5.4.3.</t>
  </si>
  <si>
    <t>Structure of cut-off limits</t>
  </si>
  <si>
    <t>5.4.3.1.</t>
  </si>
  <si>
    <t>5.4.3.2.</t>
  </si>
  <si>
    <t>5.4.3.3.</t>
  </si>
  <si>
    <t>5.4.4.</t>
  </si>
  <si>
    <t>Financial cut-off limits</t>
  </si>
  <si>
    <t>5.4.4.1.</t>
  </si>
  <si>
    <t>Does the financial limit cover charges for roaming in non-terrestrial networks?</t>
  </si>
  <si>
    <t>5.4.4.2.</t>
  </si>
  <si>
    <t>In addition to the 50 EUR and 100 EUR financial cut-off limits, do you offer other cut-off limits?</t>
  </si>
  <si>
    <t>5.4.4.3.</t>
  </si>
  <si>
    <r>
      <t xml:space="preserve">What is the most common additional financial cut-off limit that you offer? 
</t>
    </r>
    <r>
      <rPr>
        <i/>
        <sz val="11"/>
        <color theme="3"/>
        <rFont val="Calibri"/>
        <family val="2"/>
        <scheme val="minor"/>
      </rPr>
      <t>For non-EUR currencies, please select the most appropriate limit in EUR. If there is none, please select other and specify the limit.</t>
    </r>
  </si>
  <si>
    <t>5.4.4.3.a</t>
  </si>
  <si>
    <t>most common financial limit for retail customers</t>
  </si>
  <si>
    <t>5.4.4.3.b</t>
  </si>
  <si>
    <t>most common financial limit for corporate customers</t>
  </si>
  <si>
    <t>5.4.5.</t>
  </si>
  <si>
    <t>Managing and using financial cut-off limits</t>
  </si>
  <si>
    <t>5.4.5.1.</t>
  </si>
  <si>
    <t>How many customers manage financial cut-off limits via the facility provided, on 30 September 2026?</t>
  </si>
  <si>
    <t>Please specify the share of subscribers</t>
  </si>
  <si>
    <t xml:space="preserve">Please indicate the approximate share of RLAH roaming-enabled subscribers who use the tool for managing cut-off limits. </t>
  </si>
  <si>
    <t>5.4.5.1.a</t>
  </si>
  <si>
    <t>consumers</t>
  </si>
  <si>
    <t xml:space="preserve">% </t>
  </si>
  <si>
    <t>5.4.5.1.b</t>
  </si>
  <si>
    <t>5.4.5.2.</t>
  </si>
  <si>
    <t>How many subscribers have opted out from the use of financial cut-off limits, on 30 September 2026?</t>
  </si>
  <si>
    <t>Please indicate the approximate share of RLAH roaming-enabled subscribers who have opted out from using the tool for managing cut-off limits.</t>
  </si>
  <si>
    <t>5.4.5.2.a</t>
  </si>
  <si>
    <t>5.4.5.2.b</t>
  </si>
  <si>
    <t>5.4.5.3.</t>
  </si>
  <si>
    <t>How many subscribers have triggered a financial cut-off limit in 2025 (on an annual basis)?</t>
  </si>
  <si>
    <t>Please indicate the approximate share of RLAH roaming-enabled subscribers who have triggered financial cut-off limits.</t>
  </si>
  <si>
    <t>5.4.5.3.a</t>
  </si>
  <si>
    <t>5.4.5.3.b</t>
  </si>
  <si>
    <t>5.5.</t>
  </si>
  <si>
    <t>Non-RLAH destinations, inadvertent roaming and non-terrestrial networks</t>
  </si>
  <si>
    <t>If no, please specify</t>
  </si>
  <si>
    <t>5.5.1.</t>
  </si>
  <si>
    <t>Do you provide information on how to avoid inadvertent roaming in border regions?</t>
  </si>
  <si>
    <t>5.5.2.</t>
  </si>
  <si>
    <t>Do you provide information on how to avoid inadvertent roaming on non-terrestrial networks?</t>
  </si>
  <si>
    <t>If yes, please specify</t>
  </si>
  <si>
    <t>5.5.3.</t>
  </si>
  <si>
    <t>Do you provide tools for opting out of connecting to non-terrestrial networks?</t>
  </si>
  <si>
    <t>5.5.4.</t>
  </si>
  <si>
    <t>Do you provide tools for opting out of roaming services in RoW?</t>
  </si>
  <si>
    <t>5.5.5.</t>
  </si>
  <si>
    <t>Do you provide measures to protect consumers from paying for inadvertent roaming in the RLAH area?</t>
  </si>
  <si>
    <t>5.5.6.</t>
  </si>
  <si>
    <t>If yes, which measures have you implemented?</t>
  </si>
  <si>
    <t>5.5.6.a</t>
  </si>
  <si>
    <t>5.5.6.b</t>
  </si>
  <si>
    <t>5.5.6.c</t>
  </si>
  <si>
    <t>5.5.6.d</t>
  </si>
  <si>
    <t>5.5.6.e</t>
  </si>
  <si>
    <t>5.5.6.f</t>
  </si>
  <si>
    <t>5.5.6.g</t>
  </si>
  <si>
    <t>Welcome SMS</t>
  </si>
  <si>
    <t>In the RLAH Welcome SMS, do you provide information about…</t>
  </si>
  <si>
    <t>6.1.a</t>
  </si>
  <si>
    <t>the application of the domestic tariff to roaming consumption</t>
  </si>
  <si>
    <t>6.1.b</t>
  </si>
  <si>
    <t>the FUP volume limit</t>
  </si>
  <si>
    <t>6.1.c</t>
  </si>
  <si>
    <t>the level of surcharges when exceeding FUP</t>
  </si>
  <si>
    <t>6.1.d</t>
  </si>
  <si>
    <t>the possibility of different charges when using VAS</t>
  </si>
  <si>
    <t>6.1.e</t>
  </si>
  <si>
    <t>public warning systems</t>
  </si>
  <si>
    <t>6.1.f</t>
  </si>
  <si>
    <t>how to reach local emergency services</t>
  </si>
  <si>
    <t>6.1.g</t>
  </si>
  <si>
    <t>pricing on non-terrestrial networks (in case of Welcome SMS on non-terrestrial network)</t>
  </si>
  <si>
    <t>6.1.h</t>
  </si>
  <si>
    <t>link to website or app with further information</t>
  </si>
  <si>
    <t>In the RoW Welcome SMS, do you provide information about…</t>
  </si>
  <si>
    <t>6.2.a</t>
  </si>
  <si>
    <t>actual prices</t>
  </si>
  <si>
    <t>6.2.b</t>
  </si>
  <si>
    <t>6.2.c</t>
  </si>
  <si>
    <t>number of free hotline number for further information</t>
  </si>
  <si>
    <t>6.2.d</t>
  </si>
  <si>
    <t>6.2.e</t>
  </si>
  <si>
    <t>information on cut-off limits</t>
  </si>
  <si>
    <t>6.2.f</t>
  </si>
  <si>
    <t>other pricing information</t>
  </si>
  <si>
    <r>
      <t xml:space="preserve">Section B - Transparency of QoS-offers on a wholesale level
</t>
    </r>
    <r>
      <rPr>
        <i/>
        <sz val="13"/>
        <color theme="3"/>
        <rFont val="Calibri"/>
        <family val="2"/>
        <scheme val="minor"/>
      </rPr>
      <t xml:space="preserve">This section should be filled out by MVNOs, MVNEs and MNOs. </t>
    </r>
  </si>
  <si>
    <t>8.</t>
  </si>
  <si>
    <t>Quality of service</t>
  </si>
  <si>
    <t>8.1.</t>
  </si>
  <si>
    <t>Do you differentiate between roaming customers and own subscribers?</t>
  </si>
  <si>
    <t>8.2.</t>
  </si>
  <si>
    <t>Switch-off of network technologies (e.g. 2G or 3G)</t>
  </si>
  <si>
    <t>8.2.1.</t>
  </si>
  <si>
    <t>Have you switched off 2G/or do you plan to switch off 2G? When?</t>
  </si>
  <si>
    <t>8.2.2.</t>
  </si>
  <si>
    <t>Have you switched off 3G or do you plan to switch off 3G? When?</t>
  </si>
  <si>
    <t>8.2.3.</t>
  </si>
  <si>
    <t>Have you/will you inform wholesale roaming partners about the changes?</t>
  </si>
  <si>
    <t>8.2.4.</t>
  </si>
  <si>
    <t>Do you expect any consequences for wholesale partners about the switch off?</t>
  </si>
  <si>
    <t>8.3.</t>
  </si>
  <si>
    <t>Problems encountered by access seekers</t>
  </si>
  <si>
    <t>Jump to the definition of access seeker</t>
  </si>
  <si>
    <t>8.3.1.</t>
  </si>
  <si>
    <t>As an access seeker, have you encountered problems with gaining access to the following technologies:</t>
  </si>
  <si>
    <t>8.3.1.a</t>
  </si>
  <si>
    <t>8.3.1.b</t>
  </si>
  <si>
    <t>8.3.1.c</t>
  </si>
  <si>
    <t>8.3.2.</t>
  </si>
  <si>
    <t>As an access seeker, have you encountered implementation problems with the following technologies:</t>
  </si>
  <si>
    <t>8.3.2.a</t>
  </si>
  <si>
    <t>VoLTE</t>
  </si>
  <si>
    <t>8.3.2.b</t>
  </si>
  <si>
    <t>8.3.2.c</t>
  </si>
  <si>
    <t>8.3.2.d</t>
  </si>
  <si>
    <t>8.3.3.</t>
  </si>
  <si>
    <t>What percentage of yourRLAH outbound roaming agreements include operational VoLTE or VoNR services?</t>
  </si>
  <si>
    <r>
      <t xml:space="preserve">Section C - Transparency of wholesale offers 
</t>
    </r>
    <r>
      <rPr>
        <i/>
        <sz val="13"/>
        <color theme="3"/>
        <rFont val="Calibri"/>
        <family val="2"/>
        <scheme val="minor"/>
      </rPr>
      <t xml:space="preserve">This section should be filled out by MNOs. </t>
    </r>
  </si>
  <si>
    <t>9.</t>
  </si>
  <si>
    <t>9.1.</t>
  </si>
  <si>
    <t>Reference offer</t>
  </si>
  <si>
    <t>9.1.1.</t>
  </si>
  <si>
    <t>Which measures to prevent permanent roaming are included in the reference offer? (formerly: IRBMK Section 9 reference offer)</t>
  </si>
  <si>
    <t>9.1.2.</t>
  </si>
  <si>
    <t xml:space="preserve">Which measures to prevent abusive/anomalous roaming are included in the reference offer? </t>
  </si>
  <si>
    <t>9.1.3.</t>
  </si>
  <si>
    <t>Which QoS information is included in the reference offer?</t>
  </si>
  <si>
    <t>9.2.</t>
  </si>
  <si>
    <t>Negotiating access</t>
  </si>
  <si>
    <t>9.2.1.</t>
  </si>
  <si>
    <t>Do you negotiate the network generation or technology available to roaming users separately from wholesale charges for roaming volumes?</t>
  </si>
  <si>
    <t>Please note that this question refers to the RLAH context.</t>
  </si>
  <si>
    <t>9.3.</t>
  </si>
  <si>
    <t>Prioritisation by providers</t>
  </si>
  <si>
    <t>Jump to the definition of prioritisation</t>
  </si>
  <si>
    <t>9.3.1.</t>
  </si>
  <si>
    <t>Do you prioritise terrestrial networks over non-terrestrial networks?</t>
  </si>
  <si>
    <t>9.3.2.</t>
  </si>
  <si>
    <t>How do you prioritise requests for roaming access to specific network technologies?</t>
  </si>
  <si>
    <t>9.4.</t>
  </si>
  <si>
    <t>Seamless handover</t>
  </si>
  <si>
    <t>Jump to the definition of seamless handover</t>
  </si>
  <si>
    <t>9.4.1.</t>
  </si>
  <si>
    <t xml:space="preserve">Do you offer seamless handover at border regions? </t>
  </si>
  <si>
    <t>9.4.2.</t>
  </si>
  <si>
    <t>Which pricing scheme do you use for seamless handover at border regions?</t>
  </si>
  <si>
    <t>10.</t>
  </si>
  <si>
    <t>Agreements on pricing</t>
  </si>
  <si>
    <t>10.1.</t>
  </si>
  <si>
    <t>Which mechanisms do you use for reaching agreements on roaming prices?</t>
  </si>
  <si>
    <t>10.2.</t>
  </si>
  <si>
    <t>Does pricing differ according to network technologies?</t>
  </si>
  <si>
    <t>11.</t>
  </si>
  <si>
    <t xml:space="preserve">Other pricing schemes than per-unit pricing (as allowed in Article 3 (4) Roaming Regulation) </t>
  </si>
  <si>
    <t>Jump to the definition of other pricing schemes</t>
  </si>
  <si>
    <t>11.1.</t>
  </si>
  <si>
    <t>Do you make use of any of the following other pricing schemes?</t>
  </si>
  <si>
    <t>11.1.a</t>
  </si>
  <si>
    <t>11.1.b</t>
  </si>
  <si>
    <t>11.1.c</t>
  </si>
  <si>
    <t>11.1.d</t>
  </si>
  <si>
    <t>11.1.e</t>
  </si>
  <si>
    <t>11.2.</t>
  </si>
  <si>
    <t>With how many operators have you concluded agreements based on such pricing schemes?</t>
  </si>
  <si>
    <t>11.3.</t>
  </si>
  <si>
    <t>Please specify the percentage of traffic from such agreements:</t>
  </si>
  <si>
    <t>12.</t>
  </si>
  <si>
    <t>Emergency services</t>
  </si>
  <si>
    <t>If yes, please explain</t>
  </si>
  <si>
    <t>12.1.</t>
  </si>
  <si>
    <t>Have you encountered obstacles in ensuring access to emergency services for your roaming subscribers?</t>
  </si>
  <si>
    <t>13.</t>
  </si>
  <si>
    <r>
      <t xml:space="preserve">Section D - Transparency of contracts for connected objects/devices from the access seeker's perspective
</t>
    </r>
    <r>
      <rPr>
        <i/>
        <sz val="13"/>
        <color theme="3"/>
        <rFont val="Calibri"/>
        <family val="2"/>
        <scheme val="minor"/>
      </rPr>
      <t xml:space="preserve">This section should be filled out by providers (MVNOs, MVNEs and MNOs) buying roaming services related to connected objects/devices. </t>
    </r>
  </si>
  <si>
    <t>If yes, please select from the drop-down menu</t>
  </si>
  <si>
    <t>13.1.</t>
  </si>
  <si>
    <t>Do you have special wholesale contracts/agreements for services provided by connected objects/devices?</t>
  </si>
  <si>
    <t>13.2.</t>
  </si>
  <si>
    <t>Have you faced obstacles when concluding permanent roaming agreements?</t>
  </si>
  <si>
    <t>13.3.</t>
  </si>
  <si>
    <t xml:space="preserve">Which kind of tariffication system do you apply in your roaming agreements? </t>
  </si>
  <si>
    <t>13.4.</t>
  </si>
  <si>
    <t>How do you negotiate pricing for roaming services for connected objects/devices?</t>
  </si>
  <si>
    <t>Section E</t>
  </si>
  <si>
    <t>Roaming offers in RLAH countries</t>
  </si>
  <si>
    <t>14.</t>
  </si>
  <si>
    <t xml:space="preserve">In this section, please provide information on the technologies to which you have access on a per-country basis, and which types of subscribers have access to these technologies. 
Please select your answers from the drop-down menu. </t>
  </si>
  <si>
    <t>return to question 1.4.</t>
  </si>
  <si>
    <t>Country</t>
  </si>
  <si>
    <t>Country code</t>
  </si>
  <si>
    <t>Do you have roaming agreements for 5G in place in this country for the provision of retail roaming services to your customers?</t>
  </si>
  <si>
    <t>Which types of subscribers can access 5G roaming in this country?</t>
  </si>
  <si>
    <t>For which segments is 5G roaming available in this country?</t>
  </si>
  <si>
    <t>for 5G standalone</t>
  </si>
  <si>
    <t>for 5G non-standalone</t>
  </si>
  <si>
    <t>Austria</t>
  </si>
  <si>
    <t>AT</t>
  </si>
  <si>
    <t>Belgium</t>
  </si>
  <si>
    <t>BE</t>
  </si>
  <si>
    <t>Bulgaria</t>
  </si>
  <si>
    <t>BG</t>
  </si>
  <si>
    <t>Croatia</t>
  </si>
  <si>
    <t>HR</t>
  </si>
  <si>
    <t>segments</t>
  </si>
  <si>
    <t>corporate customers</t>
  </si>
  <si>
    <t>Cyprus</t>
  </si>
  <si>
    <t>CY</t>
  </si>
  <si>
    <t>Czechia</t>
  </si>
  <si>
    <t>CZ</t>
  </si>
  <si>
    <t>Denmark</t>
  </si>
  <si>
    <t>DK</t>
  </si>
  <si>
    <t>Estonia</t>
  </si>
  <si>
    <t>EE</t>
  </si>
  <si>
    <t>Finland</t>
  </si>
  <si>
    <t>FI</t>
  </si>
  <si>
    <t>France</t>
  </si>
  <si>
    <t>FR</t>
  </si>
  <si>
    <t>Germany</t>
  </si>
  <si>
    <t>DE</t>
  </si>
  <si>
    <t>Greece</t>
  </si>
  <si>
    <t>GR</t>
  </si>
  <si>
    <t>Hungary</t>
  </si>
  <si>
    <t>HU</t>
  </si>
  <si>
    <t>Iceland</t>
  </si>
  <si>
    <t>IS</t>
  </si>
  <si>
    <t>Ireland</t>
  </si>
  <si>
    <t>IE</t>
  </si>
  <si>
    <t>Italy</t>
  </si>
  <si>
    <t>IT</t>
  </si>
  <si>
    <t>Latvia</t>
  </si>
  <si>
    <t>LV</t>
  </si>
  <si>
    <t>Liechtenstein</t>
  </si>
  <si>
    <t>LI</t>
  </si>
  <si>
    <t>Lithuania</t>
  </si>
  <si>
    <t>LT</t>
  </si>
  <si>
    <t>Luxembourg</t>
  </si>
  <si>
    <t>LU</t>
  </si>
  <si>
    <t>Malta</t>
  </si>
  <si>
    <t>MT</t>
  </si>
  <si>
    <t>Moldova</t>
  </si>
  <si>
    <t>MD</t>
  </si>
  <si>
    <t>Netherlands (the)</t>
  </si>
  <si>
    <t>NL</t>
  </si>
  <si>
    <t>Norway</t>
  </si>
  <si>
    <t>NO</t>
  </si>
  <si>
    <t>Poland</t>
  </si>
  <si>
    <t>PL</t>
  </si>
  <si>
    <t>Portugal</t>
  </si>
  <si>
    <t>PT</t>
  </si>
  <si>
    <t>Romania</t>
  </si>
  <si>
    <t>RO</t>
  </si>
  <si>
    <t>Slovakia</t>
  </si>
  <si>
    <t>SK</t>
  </si>
  <si>
    <t>Slovenia</t>
  </si>
  <si>
    <t>SI</t>
  </si>
  <si>
    <t>Spain</t>
  </si>
  <si>
    <t>ES</t>
  </si>
  <si>
    <t>Sweden</t>
  </si>
  <si>
    <t>SE</t>
  </si>
  <si>
    <t>Ukraine</t>
  </si>
  <si>
    <t>UA</t>
  </si>
  <si>
    <t>Section F</t>
  </si>
  <si>
    <t>Roaming offers for non-RLAH area countries</t>
  </si>
  <si>
    <t>15.</t>
  </si>
  <si>
    <t xml:space="preserve">In this section, please specify for which non-EU/EEA destinations you have special roaming offers. 
The categorisation into regions is based on the UN Statistics Division standard country or area codes for statistical use (with the exception of Europe, which has been split into Non-EU/EEA Europe and Western Balkan). Detailed information on the UN statistics can be found here: https://unstats.un.org/unsd/methodology/m49/overview/ </t>
  </si>
  <si>
    <r>
      <t xml:space="preserve">The full list of countries can be consulted further in the sheet </t>
    </r>
    <r>
      <rPr>
        <i/>
        <sz val="11"/>
        <color theme="1"/>
        <rFont val="Calibri"/>
        <family val="2"/>
        <scheme val="minor"/>
      </rPr>
      <t>Overview and definitions</t>
    </r>
    <r>
      <rPr>
        <sz val="11"/>
        <color theme="1"/>
        <rFont val="Calibri"/>
        <family val="2"/>
        <scheme val="minor"/>
      </rPr>
      <t xml:space="preserve"> or by clicking on the region or sub-region. </t>
    </r>
  </si>
  <si>
    <t>Region</t>
  </si>
  <si>
    <t>Sub-region</t>
  </si>
  <si>
    <t>How many countries in this region do you include in your RLAH FUP?</t>
  </si>
  <si>
    <t>How many countries in this region do you include with no surcharge or at a reduced rate in the alternative tariffs you offer (while a surcharge is applied for RLAH area destinations)?</t>
  </si>
  <si>
    <t>Latin America and the Carribean</t>
  </si>
  <si>
    <t>Antarctica</t>
  </si>
  <si>
    <t xml:space="preserve">Western Balkan </t>
  </si>
  <si>
    <t>Australia and New Zealand**</t>
  </si>
  <si>
    <t>Melanesia**</t>
  </si>
  <si>
    <t>Micronesia**</t>
  </si>
  <si>
    <t>Polynesia**</t>
  </si>
  <si>
    <t xml:space="preserve">*Cyprus has been removed from Western Asia as it is classified as an EU country. </t>
  </si>
  <si>
    <t xml:space="preserve">**Please note that these categories refer to regions, not countries. </t>
  </si>
  <si>
    <t>Questionnaire</t>
  </si>
  <si>
    <t>(Alle)</t>
  </si>
  <si>
    <t>Operator</t>
  </si>
  <si>
    <t>Type</t>
  </si>
  <si>
    <t>Summe von Value</t>
  </si>
  <si>
    <t>Spaltenbeschriftungen</t>
  </si>
  <si>
    <t>Zeilenbeschriftungen</t>
  </si>
  <si>
    <t>As of 30.06.2022</t>
  </si>
  <si>
    <t>As of 30.09.2022</t>
  </si>
  <si>
    <t>As of 31.03.2022</t>
  </si>
  <si>
    <t>As of 31.12.2021</t>
  </si>
  <si>
    <t>Q1 2022</t>
  </si>
  <si>
    <t>Q2 2022</t>
  </si>
  <si>
    <t>Q3 2022</t>
  </si>
  <si>
    <t>Q4 2021</t>
  </si>
  <si>
    <t>Gesamtergebnis</t>
  </si>
  <si>
    <t>EU/EEA</t>
  </si>
  <si>
    <t>(Leer)</t>
  </si>
  <si>
    <t>non-terrestrial</t>
  </si>
  <si>
    <t>WB</t>
  </si>
  <si>
    <t>rate charged</t>
  </si>
  <si>
    <t>3.2.3.1.</t>
  </si>
  <si>
    <t>3.2.3.2.</t>
  </si>
  <si>
    <t>3.2.3.3.</t>
  </si>
  <si>
    <t>3.2.1.1.</t>
  </si>
  <si>
    <t>3.2.1.2.</t>
  </si>
  <si>
    <t>3.2.1.3.</t>
  </si>
  <si>
    <t>3.2.2.1.</t>
  </si>
  <si>
    <t>3.2.2.2.</t>
  </si>
  <si>
    <t>3.2.2.3.</t>
  </si>
  <si>
    <t>rate paid</t>
  </si>
  <si>
    <t>bundle</t>
  </si>
  <si>
    <t>alternative</t>
  </si>
  <si>
    <t>abusive/anomalous usage</t>
  </si>
  <si>
    <t>derogation</t>
  </si>
  <si>
    <t>exceeding FUP</t>
  </si>
  <si>
    <t>SIM-based</t>
  </si>
  <si>
    <t>regulated metered</t>
  </si>
  <si>
    <t>SIMs</t>
  </si>
  <si>
    <t>Section</t>
  </si>
  <si>
    <t>UID</t>
  </si>
  <si>
    <t>Question</t>
  </si>
  <si>
    <t>Category</t>
  </si>
  <si>
    <t>Tariff</t>
  </si>
  <si>
    <t>Classification</t>
  </si>
  <si>
    <t>Service</t>
  </si>
  <si>
    <t>Quarter</t>
  </si>
  <si>
    <t>Value</t>
  </si>
  <si>
    <t>A - SIMs</t>
  </si>
  <si>
    <t>B - Retail</t>
  </si>
  <si>
    <t>C - Wholesale outbound</t>
  </si>
  <si>
    <t>D - Wholesale inbound, resale and transit</t>
  </si>
  <si>
    <t>E - non-terrestrial networks</t>
  </si>
  <si>
    <t>A - connected objects</t>
  </si>
  <si>
    <t>B - retail</t>
  </si>
  <si>
    <t>C - wholesale</t>
  </si>
  <si>
    <t>operator</t>
  </si>
  <si>
    <t>country</t>
  </si>
  <si>
    <t>otype</t>
  </si>
  <si>
    <t>questionnaire</t>
  </si>
  <si>
    <t>uid</t>
  </si>
  <si>
    <t>question</t>
  </si>
  <si>
    <t>category</t>
  </si>
  <si>
    <t>tariff</t>
  </si>
  <si>
    <t>classification</t>
  </si>
  <si>
    <t>service</t>
  </si>
  <si>
    <t>region</t>
  </si>
  <si>
    <t>quarter</t>
  </si>
  <si>
    <t>value</t>
  </si>
  <si>
    <t/>
  </si>
  <si>
    <t>Mitteilung von BEREC: "The questionnaire has been shortened, as some sections in the Data questionnaire for mobile and connected objects as well as the Transparency questionnaire, have been removed."</t>
  </si>
  <si>
    <t>Kommentar des AK, 19.10.2026</t>
  </si>
  <si>
    <r>
      <rPr>
        <b/>
        <u/>
        <sz val="11"/>
        <color theme="1"/>
        <rFont val="Calibri"/>
        <family val="2"/>
        <scheme val="minor"/>
      </rPr>
      <t>Achtung</t>
    </r>
    <r>
      <rPr>
        <b/>
        <sz val="11"/>
        <color theme="1"/>
        <rFont val="Calibri"/>
        <family val="2"/>
        <scheme val="minor"/>
      </rPr>
      <t>: Nicht mehr abgefragte Werte (in Fragebögen eingetragen als "collection suspended") sind nicht mehr in dieser Struktur enthalten.</t>
    </r>
  </si>
  <si>
    <t>Kommentar des AK</t>
  </si>
  <si>
    <t>Hinweise von BEREC:</t>
  </si>
  <si>
    <t xml:space="preserve"> Aufgrund der verknüpften Tabellen wird standardmäßig „0“ bzw. "-" angezeigt. „0“ sollte jedoch nur bei einem Wert von 0 eingetragen werden. </t>
  </si>
  <si>
    <t>• Wir halten es für unerlässlich, klar zwischen den Antworten „0“, “not applicable” and “not available” zu unterscheiden.</t>
  </si>
  <si>
    <t>Tragen Sie „not applicable“ oder „n/a“ ein, wenn ein Wert nicht ermittelt werden kann oder nicht zutrifft. Sie können auch „not available“ eintragen, wenn ein Wert erwartet wird, der dem Bediener zum Zeitpunkt des Ausfüllens des Fragebogens jedoch noch nicht vorliegt (möglicherweise zu einem späteren Zeitpunkt). Dies sollte im Kommentarfeld vermerkt werden.</t>
  </si>
  <si>
    <t>Achtung: Der Fragebogen wurde gekürzt. Zeilen mit nicht mehr abgefragten Werte enthalten den Eintrag "collection suspended". Der Aufbau im Worksheet "Data import structure" wurde deswegen verändert.</t>
  </si>
  <si>
    <r>
      <rPr>
        <sz val="11"/>
        <color theme="8"/>
        <rFont val="Calibri"/>
        <family val="2"/>
      </rPr>
      <t xml:space="preserve">• </t>
    </r>
    <r>
      <rPr>
        <sz val="11"/>
        <color theme="8"/>
        <rFont val="Calibri"/>
        <family val="2"/>
        <scheme val="minor"/>
      </rPr>
      <t>Stellen Sie sicher, dass sowohl die Umsätze (Revenues) als auch die Mengen (Units) vollständig und korrekt eingetragen werden.</t>
    </r>
  </si>
  <si>
    <t>Im Vorjahr verwendete Datenimporte müssen für diesen Fragebogen entsprechend  angepasst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</si>
</sst>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00\ &quot;€&quot;"/>
  </numFmts>
  <fonts count="75" x14ac:knownFonts="1">
    <font>
      <sz val="11"/>
      <color theme="1"/>
      <name val="Calibri"/>
      <family val="2"/>
      <scheme val="minor"/>
    </font>
    <font>
      <sz val="11"/>
      <color theme="1"/>
      <name val="Calibri"/>
      <family val="2"/>
      <scheme val="minor"/>
    </font>
    <font>
      <sz val="18"/>
      <color theme="3"/>
      <name val="Calibri Light"/>
      <family val="2"/>
      <scheme val="major"/>
    </font>
    <font>
      <b/>
      <sz val="13"/>
      <color theme="3"/>
      <name val="Calibri"/>
      <family val="2"/>
      <scheme val="minor"/>
    </font>
    <font>
      <b/>
      <sz val="11"/>
      <color theme="3"/>
      <name val="Calibri"/>
      <family val="2"/>
      <scheme val="minor"/>
    </font>
    <font>
      <sz val="11"/>
      <color rgb="FFFF0000"/>
      <name val="Calibri"/>
      <family val="2"/>
      <scheme val="minor"/>
    </font>
    <font>
      <sz val="18"/>
      <color theme="3"/>
      <name val="Calibri"/>
      <family val="2"/>
      <scheme val="minor"/>
    </font>
    <font>
      <sz val="10"/>
      <name val="Arial"/>
      <family val="2"/>
    </font>
    <font>
      <sz val="11"/>
      <name val="Calibri"/>
      <family val="2"/>
      <scheme val="minor"/>
    </font>
    <font>
      <sz val="11"/>
      <color theme="3"/>
      <name val="Calibri"/>
      <family val="2"/>
      <scheme val="minor"/>
    </font>
    <font>
      <sz val="8"/>
      <color theme="3"/>
      <name val="Calibri"/>
      <family val="2"/>
      <scheme val="minor"/>
    </font>
    <font>
      <sz val="8"/>
      <color theme="1"/>
      <name val="Calibri"/>
      <family val="2"/>
      <scheme val="minor"/>
    </font>
    <font>
      <b/>
      <sz val="8"/>
      <color theme="3"/>
      <name val="Calibri"/>
      <family val="2"/>
      <scheme val="minor"/>
    </font>
    <font>
      <sz val="8"/>
      <name val="Calibri"/>
      <family val="2"/>
      <scheme val="minor"/>
    </font>
    <font>
      <b/>
      <sz val="11"/>
      <name val="Calibri"/>
      <family val="2"/>
      <scheme val="minor"/>
    </font>
    <font>
      <b/>
      <sz val="11"/>
      <color theme="1"/>
      <name val="Calibri"/>
      <family val="2"/>
      <scheme val="minor"/>
    </font>
    <font>
      <u/>
      <sz val="11"/>
      <color theme="10"/>
      <name val="Calibri"/>
      <family val="2"/>
      <scheme val="minor"/>
    </font>
    <font>
      <b/>
      <sz val="11"/>
      <color theme="3"/>
      <name val="Calibri Light"/>
      <family val="2"/>
      <scheme val="major"/>
    </font>
    <font>
      <i/>
      <sz val="11"/>
      <color theme="1"/>
      <name val="Calibri"/>
      <family val="2"/>
      <scheme val="minor"/>
    </font>
    <font>
      <b/>
      <sz val="10"/>
      <color theme="3"/>
      <name val="Calibri"/>
      <family val="2"/>
      <scheme val="minor"/>
    </font>
    <font>
      <b/>
      <sz val="12"/>
      <color theme="3"/>
      <name val="Calibri"/>
      <family val="2"/>
      <scheme val="minor"/>
    </font>
    <font>
      <sz val="11"/>
      <color theme="3"/>
      <name val="Calibri Light"/>
      <family val="2"/>
      <scheme val="major"/>
    </font>
    <font>
      <sz val="10"/>
      <color theme="3"/>
      <name val="Arial"/>
      <family val="2"/>
    </font>
    <font>
      <u/>
      <sz val="11"/>
      <color theme="3"/>
      <name val="Calibri"/>
      <family val="2"/>
      <scheme val="minor"/>
    </font>
    <font>
      <i/>
      <sz val="11"/>
      <color theme="3"/>
      <name val="Calibri"/>
      <family val="2"/>
      <scheme val="minor"/>
    </font>
    <font>
      <b/>
      <sz val="10"/>
      <color theme="3"/>
      <name val="Arial"/>
      <family val="2"/>
    </font>
    <font>
      <sz val="10"/>
      <color theme="3"/>
      <name val="Calibri"/>
      <family val="2"/>
      <scheme val="minor"/>
    </font>
    <font>
      <b/>
      <sz val="15"/>
      <color theme="3"/>
      <name val="Calibri"/>
      <family val="2"/>
      <scheme val="minor"/>
    </font>
    <font>
      <sz val="10"/>
      <color rgb="FFFF0000"/>
      <name val="Arial"/>
      <family val="2"/>
    </font>
    <font>
      <i/>
      <sz val="13"/>
      <color theme="3"/>
      <name val="Calibri"/>
      <family val="2"/>
      <scheme val="minor"/>
    </font>
    <font>
      <i/>
      <u/>
      <sz val="11"/>
      <color theme="10"/>
      <name val="Calibri"/>
      <family val="2"/>
      <scheme val="minor"/>
    </font>
    <font>
      <i/>
      <sz val="11"/>
      <color theme="3"/>
      <name val="Calibri Light"/>
      <family val="2"/>
      <scheme val="major"/>
    </font>
    <font>
      <sz val="9"/>
      <color theme="3"/>
      <name val="Calibri"/>
      <family val="2"/>
      <scheme val="minor"/>
    </font>
    <font>
      <b/>
      <sz val="9"/>
      <color theme="3"/>
      <name val="Calibri"/>
      <family val="2"/>
      <scheme val="minor"/>
    </font>
    <font>
      <sz val="9"/>
      <color theme="3"/>
      <name val="Arial"/>
      <family val="2"/>
    </font>
    <font>
      <sz val="11"/>
      <color theme="8" tint="-0.24994659260841701"/>
      <name val="Calibri"/>
      <family val="2"/>
      <scheme val="minor"/>
    </font>
    <font>
      <i/>
      <sz val="10"/>
      <color theme="3"/>
      <name val="Arial"/>
      <family val="2"/>
    </font>
    <font>
      <sz val="9"/>
      <color rgb="FFFF0000"/>
      <name val="Segoe UI"/>
      <family val="2"/>
    </font>
    <font>
      <b/>
      <sz val="11"/>
      <color rgb="FF444444"/>
      <name val="Calibri"/>
      <family val="2"/>
      <scheme val="minor"/>
    </font>
    <font>
      <sz val="11"/>
      <color rgb="FF444444"/>
      <name val="Calibri"/>
      <family val="2"/>
      <scheme val="minor"/>
    </font>
    <font>
      <b/>
      <sz val="11"/>
      <color theme="4" tint="-0.24994659260841701"/>
      <name val="Calibri"/>
      <family val="2"/>
      <scheme val="minor"/>
    </font>
    <font>
      <b/>
      <sz val="12"/>
      <color theme="1"/>
      <name val="Arial"/>
      <family val="2"/>
    </font>
    <font>
      <sz val="11"/>
      <color theme="1"/>
      <name val="Arial"/>
      <family val="2"/>
    </font>
    <font>
      <i/>
      <sz val="9"/>
      <color theme="3"/>
      <name val="Calibri"/>
      <family val="2"/>
      <scheme val="minor"/>
    </font>
    <font>
      <sz val="9"/>
      <color theme="1"/>
      <name val="Calibri"/>
      <family val="2"/>
      <scheme val="minor"/>
    </font>
    <font>
      <sz val="9"/>
      <name val="Calibri"/>
      <family val="2"/>
      <scheme val="minor"/>
    </font>
    <font>
      <i/>
      <u/>
      <sz val="9"/>
      <color theme="10"/>
      <name val="Calibri"/>
      <family val="2"/>
      <scheme val="minor"/>
    </font>
    <font>
      <sz val="9"/>
      <name val="Arial"/>
      <family val="2"/>
    </font>
    <font>
      <b/>
      <sz val="9"/>
      <name val="Calibri"/>
      <family val="2"/>
      <scheme val="minor"/>
    </font>
    <font>
      <i/>
      <sz val="9"/>
      <name val="Calibri"/>
      <family val="2"/>
      <scheme val="minor"/>
    </font>
    <font>
      <sz val="9"/>
      <color theme="0" tint="-0.49995422223578601"/>
      <name val="Calibri"/>
      <family val="2"/>
      <scheme val="minor"/>
    </font>
    <font>
      <i/>
      <sz val="9"/>
      <color theme="1"/>
      <name val="Calibri"/>
      <family val="2"/>
      <scheme val="minor"/>
    </font>
    <font>
      <b/>
      <sz val="9"/>
      <color theme="1"/>
      <name val="Calibri"/>
      <family val="2"/>
      <scheme val="minor"/>
    </font>
    <font>
      <b/>
      <sz val="9"/>
      <color theme="0" tint="-0.34998626667073579"/>
      <name val="Calibri"/>
      <family val="2"/>
      <scheme val="minor"/>
    </font>
    <font>
      <sz val="9"/>
      <color theme="2" tint="-0.24994659260841701"/>
      <name val="Calibri"/>
      <family val="2"/>
      <scheme val="minor"/>
    </font>
    <font>
      <i/>
      <sz val="9"/>
      <color theme="2" tint="-0.24994659260841701"/>
      <name val="Calibri"/>
      <family val="2"/>
      <scheme val="minor"/>
    </font>
    <font>
      <b/>
      <sz val="9"/>
      <color theme="2" tint="-0.24994659260841701"/>
      <name val="Calibri"/>
      <family val="2"/>
      <scheme val="minor"/>
    </font>
    <font>
      <b/>
      <i/>
      <sz val="9"/>
      <color theme="2" tint="-0.24994659260841701"/>
      <name val="Calibri"/>
      <family val="2"/>
      <scheme val="minor"/>
    </font>
    <font>
      <sz val="11"/>
      <color rgb="FF00B050"/>
      <name val="Calibri"/>
      <family val="2"/>
      <scheme val="minor"/>
    </font>
    <font>
      <sz val="9"/>
      <color rgb="FFFF0000"/>
      <name val="Calibri"/>
      <family val="2"/>
      <charset val="161"/>
      <scheme val="minor"/>
    </font>
    <font>
      <b/>
      <sz val="20"/>
      <color theme="5"/>
      <name val="Calibri"/>
      <family val="2"/>
      <scheme val="minor"/>
    </font>
    <font>
      <b/>
      <sz val="13"/>
      <color theme="5"/>
      <name val="Calibri"/>
      <family val="2"/>
      <scheme val="minor"/>
    </font>
    <font>
      <b/>
      <sz val="9"/>
      <color theme="3"/>
      <name val="Calibri Light"/>
      <family val="2"/>
      <scheme val="major"/>
    </font>
    <font>
      <i/>
      <sz val="11"/>
      <color theme="2" tint="-0.24994659260841701"/>
      <name val="Calibri"/>
      <family val="2"/>
      <scheme val="minor"/>
    </font>
    <font>
      <sz val="11"/>
      <color theme="2" tint="-0.24994659260841701"/>
      <name val="Calibri Light"/>
      <family val="2"/>
      <scheme val="major"/>
    </font>
    <font>
      <b/>
      <sz val="11"/>
      <color theme="2" tint="-0.24994659260841701"/>
      <name val="Calibri"/>
      <family val="2"/>
      <scheme val="minor"/>
    </font>
    <font>
      <sz val="11"/>
      <color theme="2" tint="-0.24994659260841701"/>
      <name val="Calibri"/>
      <family val="2"/>
      <scheme val="minor"/>
    </font>
    <font>
      <i/>
      <sz val="11"/>
      <color theme="2" tint="-0.24994659260841701"/>
      <name val="Calibri Light"/>
      <family val="2"/>
      <scheme val="major"/>
    </font>
    <font>
      <sz val="9"/>
      <color indexed="81"/>
      <name val="Tahoma"/>
      <charset val="1"/>
    </font>
    <font>
      <b/>
      <sz val="9"/>
      <color indexed="81"/>
      <name val="Tahoma"/>
      <charset val="1"/>
    </font>
    <font>
      <u/>
      <sz val="11"/>
      <color theme="1"/>
      <name val="Calibri"/>
      <family val="2"/>
      <scheme val="minor"/>
    </font>
    <font>
      <b/>
      <u/>
      <sz val="11"/>
      <color theme="1"/>
      <name val="Calibri"/>
      <family val="2"/>
      <scheme val="minor"/>
    </font>
    <font>
      <u/>
      <sz val="11"/>
      <color theme="8"/>
      <name val="Calibri"/>
      <family val="2"/>
      <scheme val="minor"/>
    </font>
    <font>
      <sz val="11"/>
      <color theme="8"/>
      <name val="Calibri"/>
      <family val="2"/>
      <scheme val="minor"/>
    </font>
    <font>
      <sz val="11"/>
      <color theme="8"/>
      <name val="Calibri"/>
      <family val="2"/>
    </font>
  </fonts>
  <fills count="12">
    <fill>
      <patternFill patternType="none"/>
    </fill>
    <fill>
      <patternFill patternType="gray125"/>
    </fill>
    <fill>
      <patternFill patternType="solid">
        <fgColor theme="7" tint="0.79995117038483843"/>
        <bgColor indexed="64"/>
      </patternFill>
    </fill>
    <fill>
      <patternFill patternType="solid">
        <fgColor theme="0" tint="-4.9958800012207406E-2"/>
        <bgColor indexed="64"/>
      </patternFill>
    </fill>
    <fill>
      <patternFill patternType="solid">
        <fgColor theme="0"/>
        <bgColor indexed="64"/>
      </patternFill>
    </fill>
    <fill>
      <patternFill patternType="solid">
        <fgColor theme="4" tint="0.79995117038483843"/>
        <bgColor indexed="64"/>
      </patternFill>
    </fill>
    <fill>
      <patternFill patternType="solid">
        <fgColor rgb="FFD5F5EF"/>
        <bgColor indexed="64"/>
      </patternFill>
    </fill>
    <fill>
      <patternFill patternType="solid">
        <fgColor theme="5" tint="0.79995117038483843"/>
        <bgColor indexed="64"/>
      </patternFill>
    </fill>
    <fill>
      <patternFill patternType="solid">
        <fgColor theme="8" tint="0.79995117038483843"/>
        <bgColor theme="8" tint="0.79995117038483843"/>
      </patternFill>
    </fill>
    <fill>
      <patternFill patternType="solid">
        <fgColor theme="4" tint="0.79995117038483843"/>
        <bgColor theme="4" tint="0.79995117038483843"/>
      </patternFill>
    </fill>
    <fill>
      <patternFill patternType="solid">
        <fgColor theme="2" tint="-0.24994659260841701"/>
        <bgColor indexed="64"/>
      </patternFill>
    </fill>
    <fill>
      <patternFill patternType="solid">
        <fgColor rgb="FFFFFF00"/>
        <bgColor indexed="64"/>
      </patternFill>
    </fill>
  </fills>
  <borders count="79">
    <border>
      <left/>
      <right/>
      <top/>
      <bottom/>
      <diagonal/>
    </border>
    <border>
      <left/>
      <right/>
      <top/>
      <bottom style="thick">
        <color theme="4" tint="0.49995422223578601"/>
      </bottom>
      <diagonal/>
    </border>
    <border>
      <left/>
      <right/>
      <top/>
      <bottom style="medium">
        <color theme="4" tint="0.39997558519241921"/>
      </bottom>
      <diagonal/>
    </border>
    <border>
      <left/>
      <right/>
      <top style="thick">
        <color theme="4" tint="0.49995422223578601"/>
      </top>
      <bottom style="medium">
        <color theme="4" tint="0.39997558519241921"/>
      </bottom>
      <diagonal/>
    </border>
    <border>
      <left style="thin">
        <color theme="3"/>
      </left>
      <right style="thin">
        <color theme="3"/>
      </right>
      <top style="thin">
        <color theme="3"/>
      </top>
      <bottom style="thin">
        <color theme="3"/>
      </bottom>
      <diagonal/>
    </border>
    <border>
      <left style="thin">
        <color theme="3"/>
      </left>
      <right/>
      <top style="thin">
        <color theme="3"/>
      </top>
      <bottom style="thin">
        <color theme="3"/>
      </bottom>
      <diagonal/>
    </border>
    <border>
      <left/>
      <right style="thin">
        <color theme="3"/>
      </right>
      <top style="thin">
        <color theme="3"/>
      </top>
      <bottom style="thin">
        <color theme="3"/>
      </bottom>
      <diagonal/>
    </border>
    <border>
      <left style="double">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style="double">
        <color auto="1"/>
      </left>
      <right/>
      <top/>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bottom style="thick">
        <color theme="4"/>
      </bottom>
      <diagonal/>
    </border>
    <border>
      <left/>
      <right/>
      <top style="medium">
        <color theme="4" tint="0.39997558519241921"/>
      </top>
      <bottom/>
      <diagonal/>
    </border>
    <border>
      <left/>
      <right/>
      <top/>
      <bottom style="thin">
        <color theme="3"/>
      </bottom>
      <diagonal/>
    </border>
    <border>
      <left/>
      <right/>
      <top style="thick">
        <color theme="4" tint="0.49995422223578601"/>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4" tint="0.39997558519241921"/>
      </top>
      <bottom style="thin">
        <color theme="3"/>
      </bottom>
      <diagonal/>
    </border>
    <border>
      <left/>
      <right/>
      <top/>
      <bottom style="hair">
        <color theme="3"/>
      </bottom>
      <diagonal/>
    </border>
    <border>
      <left/>
      <right style="thin">
        <color theme="3"/>
      </right>
      <top/>
      <bottom style="dotted">
        <color theme="3"/>
      </bottom>
      <diagonal/>
    </border>
    <border>
      <left/>
      <right/>
      <top/>
      <bottom style="dotted">
        <color theme="3"/>
      </bottom>
      <diagonal/>
    </border>
    <border>
      <left/>
      <right style="thin">
        <color theme="3"/>
      </right>
      <top/>
      <bottom/>
      <diagonal/>
    </border>
    <border>
      <left style="double">
        <color auto="1"/>
      </left>
      <right/>
      <top/>
      <bottom style="double">
        <color auto="1"/>
      </bottom>
      <diagonal/>
    </border>
    <border>
      <left/>
      <right/>
      <top style="medium">
        <color theme="4" tint="0.39991454817346722"/>
      </top>
      <bottom style="medium">
        <color theme="4" tint="0.39997558519241921"/>
      </bottom>
      <diagonal/>
    </border>
    <border>
      <left style="thin">
        <color theme="3"/>
      </left>
      <right/>
      <top/>
      <bottom/>
      <diagonal/>
    </border>
    <border>
      <left style="thin">
        <color theme="3"/>
      </left>
      <right style="thin">
        <color theme="3"/>
      </right>
      <top/>
      <bottom/>
      <diagonal/>
    </border>
    <border>
      <left style="thin">
        <color theme="3"/>
      </left>
      <right style="thin">
        <color theme="3"/>
      </right>
      <top/>
      <bottom style="thin">
        <color theme="3"/>
      </bottom>
      <diagonal/>
    </border>
    <border>
      <left/>
      <right style="thin">
        <color theme="3"/>
      </right>
      <top style="thin">
        <color theme="4"/>
      </top>
      <bottom/>
      <diagonal/>
    </border>
    <border>
      <left/>
      <right style="thin">
        <color theme="3"/>
      </right>
      <top/>
      <bottom style="thin">
        <color theme="3"/>
      </bottom>
      <diagonal/>
    </border>
    <border>
      <left style="thin">
        <color theme="3"/>
      </left>
      <right/>
      <top/>
      <bottom style="thin">
        <color theme="3"/>
      </bottom>
      <diagonal/>
    </border>
    <border>
      <left style="thin">
        <color theme="3"/>
      </left>
      <right/>
      <top style="thin">
        <color theme="4"/>
      </top>
      <bottom/>
      <diagonal/>
    </border>
    <border>
      <left style="thin">
        <color theme="3"/>
      </left>
      <right/>
      <top/>
      <bottom style="thin">
        <color theme="4"/>
      </bottom>
      <diagonal/>
    </border>
    <border>
      <left/>
      <right style="thin">
        <color theme="3"/>
      </right>
      <top/>
      <bottom style="thin">
        <color theme="4"/>
      </bottom>
      <diagonal/>
    </border>
    <border>
      <left/>
      <right/>
      <top style="thin">
        <color theme="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auto="1"/>
      </top>
      <bottom/>
      <diagonal/>
    </border>
    <border>
      <left style="thin">
        <color theme="3"/>
      </left>
      <right style="thin">
        <color theme="3"/>
      </right>
      <top style="thin">
        <color theme="3"/>
      </top>
      <bottom style="thin">
        <color indexed="64"/>
      </bottom>
      <diagonal/>
    </border>
    <border>
      <left style="medium">
        <color theme="4"/>
      </left>
      <right/>
      <top style="medium">
        <color theme="4"/>
      </top>
      <bottom style="thin">
        <color theme="4"/>
      </bottom>
      <diagonal/>
    </border>
    <border>
      <left/>
      <right/>
      <top style="medium">
        <color theme="4"/>
      </top>
      <bottom style="thin">
        <color theme="4"/>
      </bottom>
      <diagonal/>
    </border>
    <border>
      <left/>
      <right style="medium">
        <color theme="4"/>
      </right>
      <top style="medium">
        <color theme="4"/>
      </top>
      <bottom style="thin">
        <color theme="4"/>
      </bottom>
      <diagonal/>
    </border>
    <border>
      <left style="medium">
        <color theme="4"/>
      </left>
      <right/>
      <top style="thin">
        <color theme="4"/>
      </top>
      <bottom/>
      <diagonal/>
    </border>
    <border>
      <left/>
      <right style="medium">
        <color theme="4"/>
      </right>
      <top style="thin">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left style="medium">
        <color theme="4"/>
      </left>
      <right/>
      <top style="medium">
        <color theme="4"/>
      </top>
      <bottom/>
      <diagonal/>
    </border>
    <border>
      <left/>
      <right style="medium">
        <color theme="4"/>
      </right>
      <top style="medium">
        <color theme="4"/>
      </top>
      <bottom/>
      <diagonal/>
    </border>
    <border>
      <left style="medium">
        <color theme="4"/>
      </left>
      <right/>
      <top/>
      <bottom style="thin">
        <color theme="4"/>
      </bottom>
      <diagonal/>
    </border>
    <border>
      <left/>
      <right style="medium">
        <color theme="4"/>
      </right>
      <top/>
      <bottom style="thin">
        <color theme="4"/>
      </bottom>
      <diagonal/>
    </border>
    <border>
      <left/>
      <right/>
      <top style="thin">
        <color theme="4"/>
      </top>
      <bottom style="thin">
        <color theme="4"/>
      </bottom>
      <diagonal/>
    </border>
    <border>
      <left style="thin">
        <color theme="3"/>
      </left>
      <right/>
      <top style="thin">
        <color theme="3"/>
      </top>
      <bottom/>
      <diagonal/>
    </border>
    <border>
      <left/>
      <right style="thin">
        <color theme="3"/>
      </right>
      <top style="thin">
        <color theme="3"/>
      </top>
      <bottom/>
      <diagonal/>
    </border>
    <border>
      <left style="thin">
        <color theme="3"/>
      </left>
      <right style="thin">
        <color theme="3"/>
      </right>
      <top style="thin">
        <color theme="3"/>
      </top>
      <bottom/>
      <diagonal/>
    </border>
    <border>
      <left style="thin">
        <color indexed="64"/>
      </left>
      <right/>
      <top style="thin">
        <color indexed="64"/>
      </top>
      <bottom style="thin">
        <color indexed="64"/>
      </bottom>
      <diagonal/>
    </border>
    <border>
      <left/>
      <right/>
      <top style="thin">
        <color theme="3"/>
      </top>
      <bottom style="hair">
        <color theme="3"/>
      </bottom>
      <diagonal/>
    </border>
    <border>
      <left style="double">
        <color auto="1"/>
      </left>
      <right style="double">
        <color auto="1"/>
      </right>
      <top style="double">
        <color auto="1"/>
      </top>
      <bottom style="double">
        <color theme="2" tint="-0.24994659260841701"/>
      </bottom>
      <diagonal/>
    </border>
    <border>
      <left style="thin">
        <color theme="2" tint="-0.24994659260841701"/>
      </left>
      <right style="thin">
        <color theme="2" tint="-0.24994659260841701"/>
      </right>
      <top style="thin">
        <color theme="2" tint="-0.24994659260841701"/>
      </top>
      <bottom style="thin">
        <color theme="3"/>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right/>
      <top/>
      <bottom/>
      <diagonal/>
    </border>
  </borders>
  <cellStyleXfs count="1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4" fillId="0" borderId="0" applyNumberFormat="0" applyFill="0" applyBorder="0" applyAlignment="0" applyProtection="0"/>
    <xf numFmtId="0" fontId="7" fillId="0" borderId="0"/>
    <xf numFmtId="0" fontId="16" fillId="0" borderId="0" applyNumberFormat="0" applyFill="0" applyBorder="0" applyAlignment="0" applyProtection="0"/>
    <xf numFmtId="0" fontId="27" fillId="0" borderId="12" applyNumberFormat="0" applyFill="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2" applyNumberFormat="0" applyFill="0" applyAlignment="0" applyProtection="0"/>
    <xf numFmtId="0" fontId="3" fillId="0" borderId="1" applyNumberFormat="0" applyFill="0" applyAlignment="0" applyProtection="0"/>
    <xf numFmtId="164" fontId="1" fillId="0" borderId="0" applyFont="0" applyFill="0" applyBorder="0" applyAlignment="0" applyProtection="0"/>
    <xf numFmtId="0" fontId="4" fillId="0" borderId="0" applyNumberFormat="0" applyFill="0" applyBorder="0" applyAlignment="0" applyProtection="0"/>
  </cellStyleXfs>
  <cellXfs count="702">
    <xf numFmtId="0" fontId="0" fillId="0" borderId="0" xfId="0"/>
    <xf numFmtId="0" fontId="0" fillId="0" borderId="0" xfId="0" applyAlignment="1">
      <alignment horizontal="left"/>
    </xf>
    <xf numFmtId="0" fontId="0" fillId="0" borderId="0" xfId="0" applyAlignment="1">
      <alignment horizontal="left" wrapText="1"/>
    </xf>
    <xf numFmtId="0" fontId="7" fillId="0" borderId="0" xfId="5" applyAlignment="1">
      <alignment horizontal="left"/>
    </xf>
    <xf numFmtId="0" fontId="11" fillId="0" borderId="0" xfId="0" applyFont="1" applyAlignment="1">
      <alignment horizontal="left"/>
    </xf>
    <xf numFmtId="0" fontId="10" fillId="4" borderId="0" xfId="1" applyFont="1" applyFill="1" applyAlignment="1">
      <alignment horizontal="left"/>
    </xf>
    <xf numFmtId="0" fontId="6" fillId="4" borderId="0" xfId="1" applyFont="1" applyFill="1"/>
    <xf numFmtId="0" fontId="6" fillId="4" borderId="0" xfId="1" applyFont="1" applyFill="1" applyAlignment="1">
      <alignment horizontal="left" wrapText="1"/>
    </xf>
    <xf numFmtId="0" fontId="6" fillId="4" borderId="0" xfId="1" applyFont="1" applyFill="1" applyAlignment="1">
      <alignment horizontal="left"/>
    </xf>
    <xf numFmtId="0" fontId="2" fillId="4" borderId="0" xfId="1" applyFill="1" applyAlignment="1">
      <alignment horizontal="left"/>
    </xf>
    <xf numFmtId="0" fontId="11" fillId="4" borderId="0" xfId="0" applyFont="1" applyFill="1" applyAlignment="1">
      <alignment horizontal="left"/>
    </xf>
    <xf numFmtId="0" fontId="0" fillId="4" borderId="0" xfId="0" applyFill="1"/>
    <xf numFmtId="0" fontId="0" fillId="4" borderId="0" xfId="0" applyFill="1" applyAlignment="1">
      <alignment horizontal="left" wrapText="1"/>
    </xf>
    <xf numFmtId="0" fontId="0" fillId="4" borderId="0" xfId="0" applyFill="1" applyAlignment="1">
      <alignment horizontal="left"/>
    </xf>
    <xf numFmtId="0" fontId="12" fillId="4" borderId="1" xfId="2" applyFont="1" applyFill="1" applyAlignment="1">
      <alignment horizontal="left"/>
    </xf>
    <xf numFmtId="0" fontId="3" fillId="4" borderId="1" xfId="2" applyFill="1"/>
    <xf numFmtId="0" fontId="3" fillId="4" borderId="1" xfId="2" applyFill="1" applyAlignment="1">
      <alignment horizontal="left" wrapText="1"/>
    </xf>
    <xf numFmtId="0" fontId="3" fillId="4" borderId="1" xfId="2" applyFill="1" applyAlignment="1">
      <alignment horizontal="left"/>
    </xf>
    <xf numFmtId="0" fontId="8" fillId="0" borderId="0" xfId="5" applyFont="1" applyAlignment="1">
      <alignment horizontal="left"/>
    </xf>
    <xf numFmtId="0" fontId="4" fillId="0" borderId="0" xfId="4" applyAlignment="1">
      <alignment wrapText="1"/>
    </xf>
    <xf numFmtId="0" fontId="9" fillId="0" borderId="0" xfId="5" applyFont="1" applyAlignment="1">
      <alignment horizontal="left"/>
    </xf>
    <xf numFmtId="0" fontId="9" fillId="4" borderId="0" xfId="0" applyFont="1" applyFill="1"/>
    <xf numFmtId="0" fontId="9" fillId="0" borderId="7" xfId="5" applyFont="1" applyBorder="1" applyAlignment="1">
      <alignment horizontal="left"/>
    </xf>
    <xf numFmtId="0" fontId="22" fillId="0" borderId="0" xfId="5" applyFont="1" applyAlignment="1">
      <alignment horizontal="left"/>
    </xf>
    <xf numFmtId="0" fontId="22" fillId="4" borderId="0" xfId="5" applyFont="1" applyFill="1" applyAlignment="1">
      <alignment horizontal="left"/>
    </xf>
    <xf numFmtId="0" fontId="26" fillId="0" borderId="0" xfId="5" applyFont="1" applyAlignment="1">
      <alignment horizontal="left"/>
    </xf>
    <xf numFmtId="0" fontId="2" fillId="4" borderId="0" xfId="1" applyFill="1" applyAlignment="1">
      <alignment wrapText="1"/>
    </xf>
    <xf numFmtId="0" fontId="9" fillId="4" borderId="0" xfId="0" applyFont="1" applyFill="1" applyAlignment="1">
      <alignment wrapText="1"/>
    </xf>
    <xf numFmtId="0" fontId="9" fillId="4" borderId="0" xfId="0" applyFont="1" applyFill="1" applyAlignment="1">
      <alignment horizontal="left" vertical="top" wrapText="1"/>
    </xf>
    <xf numFmtId="0" fontId="9" fillId="4" borderId="0" xfId="5" applyFont="1" applyFill="1" applyAlignment="1">
      <alignment horizontal="left"/>
    </xf>
    <xf numFmtId="0" fontId="26" fillId="4" borderId="0" xfId="5" applyFont="1" applyFill="1" applyAlignment="1">
      <alignment horizontal="left"/>
    </xf>
    <xf numFmtId="0" fontId="9" fillId="0" borderId="0" xfId="0" applyFont="1" applyAlignment="1">
      <alignment wrapText="1"/>
    </xf>
    <xf numFmtId="0" fontId="9" fillId="4" borderId="0" xfId="0" applyFont="1" applyFill="1" applyAlignment="1">
      <alignment horizontal="left"/>
    </xf>
    <xf numFmtId="0" fontId="26" fillId="0" borderId="0" xfId="5" applyFont="1" applyAlignment="1">
      <alignment horizontal="left" wrapText="1"/>
    </xf>
    <xf numFmtId="0" fontId="9" fillId="4" borderId="0" xfId="1" applyFont="1" applyFill="1" applyAlignment="1">
      <alignment horizontal="left" wrapText="1"/>
    </xf>
    <xf numFmtId="0" fontId="26" fillId="0" borderId="0" xfId="0" applyFont="1"/>
    <xf numFmtId="0" fontId="9" fillId="0" borderId="0" xfId="0" applyFont="1" applyAlignment="1">
      <alignment horizontal="left"/>
    </xf>
    <xf numFmtId="0" fontId="3" fillId="4" borderId="1" xfId="2" applyFill="1" applyAlignment="1">
      <alignment wrapText="1"/>
    </xf>
    <xf numFmtId="0" fontId="4" fillId="4" borderId="1" xfId="2" applyFont="1" applyFill="1" applyAlignment="1">
      <alignment horizontal="left" wrapText="1"/>
    </xf>
    <xf numFmtId="0" fontId="2" fillId="0" borderId="0" xfId="1" applyAlignment="1">
      <alignment horizontal="left"/>
    </xf>
    <xf numFmtId="0" fontId="3" fillId="0" borderId="0" xfId="2" applyBorder="1" applyAlignment="1">
      <alignment horizontal="left"/>
    </xf>
    <xf numFmtId="0" fontId="4" fillId="0" borderId="0" xfId="3" applyBorder="1" applyAlignment="1">
      <alignment horizontal="left"/>
    </xf>
    <xf numFmtId="0" fontId="22" fillId="4" borderId="0" xfId="5" applyFont="1" applyFill="1" applyAlignment="1">
      <alignment wrapText="1"/>
    </xf>
    <xf numFmtId="0" fontId="4" fillId="0" borderId="0" xfId="4" applyAlignment="1">
      <alignment horizontal="left" wrapText="1"/>
    </xf>
    <xf numFmtId="0" fontId="4" fillId="0" borderId="0" xfId="4" applyAlignment="1">
      <alignment horizontal="center" wrapText="1"/>
    </xf>
    <xf numFmtId="0" fontId="15" fillId="0" borderId="0" xfId="0" applyFont="1" applyAlignment="1">
      <alignment horizontal="left" vertical="top"/>
    </xf>
    <xf numFmtId="0" fontId="16" fillId="0" borderId="0" xfId="6"/>
    <xf numFmtId="0" fontId="7" fillId="0" borderId="7" xfId="5" applyBorder="1" applyAlignment="1">
      <alignment horizontal="left"/>
    </xf>
    <xf numFmtId="0" fontId="15" fillId="0" borderId="0" xfId="0" applyFont="1" applyAlignment="1">
      <alignment vertical="top"/>
    </xf>
    <xf numFmtId="0" fontId="13" fillId="4" borderId="0" xfId="5" applyFont="1" applyFill="1" applyAlignment="1">
      <alignment horizontal="left" vertical="top"/>
    </xf>
    <xf numFmtId="0" fontId="13" fillId="4" borderId="0" xfId="5" applyFont="1" applyFill="1" applyAlignment="1">
      <alignment horizontal="left" vertical="top" wrapText="1"/>
    </xf>
    <xf numFmtId="0" fontId="0" fillId="4" borderId="0" xfId="0" applyFill="1" applyAlignment="1">
      <alignment wrapText="1"/>
    </xf>
    <xf numFmtId="0" fontId="11" fillId="4" borderId="0" xfId="0" applyFont="1" applyFill="1" applyAlignment="1">
      <alignment vertical="top"/>
    </xf>
    <xf numFmtId="0" fontId="7" fillId="4" borderId="0" xfId="5" applyFill="1" applyAlignment="1">
      <alignment horizontal="center"/>
    </xf>
    <xf numFmtId="0" fontId="16" fillId="4" borderId="0" xfId="6" applyFill="1"/>
    <xf numFmtId="0" fontId="9" fillId="4" borderId="0" xfId="0" applyFont="1" applyFill="1" applyAlignment="1">
      <alignment vertical="center" wrapText="1"/>
    </xf>
    <xf numFmtId="0" fontId="26" fillId="0" borderId="0" xfId="0" applyFont="1" applyAlignment="1">
      <alignment horizontal="left" wrapText="1"/>
    </xf>
    <xf numFmtId="0" fontId="0" fillId="0" borderId="0" xfId="0" applyAlignment="1">
      <alignment wrapText="1"/>
    </xf>
    <xf numFmtId="0" fontId="9" fillId="4" borderId="15" xfId="0" applyFont="1" applyFill="1" applyBorder="1" applyAlignment="1">
      <alignment wrapText="1"/>
    </xf>
    <xf numFmtId="0" fontId="20" fillId="4" borderId="2" xfId="3" applyFont="1" applyFill="1" applyAlignment="1">
      <alignment wrapText="1"/>
    </xf>
    <xf numFmtId="0" fontId="4" fillId="4" borderId="2" xfId="3" applyFill="1" applyAlignment="1">
      <alignment wrapText="1"/>
    </xf>
    <xf numFmtId="0" fontId="21" fillId="4" borderId="0" xfId="4" applyFont="1" applyFill="1" applyAlignment="1">
      <alignment horizontal="left" vertical="top" wrapText="1"/>
    </xf>
    <xf numFmtId="0" fontId="4" fillId="4" borderId="0" xfId="0" applyFont="1" applyFill="1"/>
    <xf numFmtId="0" fontId="4" fillId="4" borderId="0" xfId="5" applyFont="1" applyFill="1" applyAlignment="1">
      <alignment horizontal="left" wrapText="1"/>
    </xf>
    <xf numFmtId="0" fontId="9" fillId="4" borderId="0" xfId="5" applyFont="1" applyFill="1" applyAlignment="1">
      <alignment horizontal="left" vertical="top" wrapText="1"/>
    </xf>
    <xf numFmtId="0" fontId="9" fillId="4" borderId="7" xfId="5" applyFont="1" applyFill="1" applyBorder="1" applyAlignment="1">
      <alignment horizontal="left"/>
    </xf>
    <xf numFmtId="0" fontId="22" fillId="4" borderId="7" xfId="5" applyFont="1" applyFill="1" applyBorder="1" applyAlignment="1">
      <alignment horizontal="left"/>
    </xf>
    <xf numFmtId="0" fontId="9" fillId="0" borderId="0" xfId="0" applyFont="1"/>
    <xf numFmtId="0" fontId="22" fillId="0" borderId="0" xfId="5" applyFont="1" applyAlignment="1">
      <alignment horizontal="left" wrapText="1"/>
    </xf>
    <xf numFmtId="0" fontId="26" fillId="0" borderId="0" xfId="0" applyFont="1" applyAlignment="1">
      <alignment horizontal="left"/>
    </xf>
    <xf numFmtId="0" fontId="9" fillId="0" borderId="0" xfId="0" applyFont="1" applyAlignment="1">
      <alignment vertical="center"/>
    </xf>
    <xf numFmtId="0" fontId="5" fillId="0" borderId="0" xfId="0" applyFont="1"/>
    <xf numFmtId="0" fontId="11" fillId="0" borderId="0" xfId="0" applyFont="1" applyAlignment="1">
      <alignment vertical="top"/>
    </xf>
    <xf numFmtId="0" fontId="4" fillId="4" borderId="0" xfId="5" applyFont="1" applyFill="1" applyAlignment="1">
      <alignment horizontal="left"/>
    </xf>
    <xf numFmtId="0" fontId="9" fillId="4" borderId="0" xfId="5" applyFont="1" applyFill="1" applyAlignment="1">
      <alignment wrapText="1"/>
    </xf>
    <xf numFmtId="0" fontId="9" fillId="4" borderId="0" xfId="5" applyFont="1" applyFill="1" applyAlignment="1">
      <alignment horizontal="left" wrapText="1"/>
    </xf>
    <xf numFmtId="0" fontId="23" fillId="4" borderId="0" xfId="6" applyFont="1" applyFill="1" applyAlignment="1">
      <alignment horizontal="left"/>
    </xf>
    <xf numFmtId="0" fontId="9" fillId="4" borderId="0" xfId="0" applyFont="1" applyFill="1" applyAlignment="1">
      <alignment horizontal="center" wrapText="1"/>
    </xf>
    <xf numFmtId="0" fontId="9" fillId="4" borderId="0" xfId="5" applyFont="1" applyFill="1"/>
    <xf numFmtId="0" fontId="9" fillId="4" borderId="9" xfId="5" applyFont="1" applyFill="1" applyBorder="1" applyAlignment="1">
      <alignment wrapText="1"/>
    </xf>
    <xf numFmtId="0" fontId="8" fillId="4" borderId="0" xfId="0" applyFont="1" applyFill="1"/>
    <xf numFmtId="0" fontId="8" fillId="4" borderId="0" xfId="0" applyFont="1" applyFill="1" applyAlignment="1">
      <alignment horizontal="left" wrapText="1"/>
    </xf>
    <xf numFmtId="0" fontId="20" fillId="4" borderId="2" xfId="3" applyFont="1" applyFill="1" applyAlignment="1">
      <alignment horizontal="left" wrapText="1"/>
    </xf>
    <xf numFmtId="0" fontId="4" fillId="4" borderId="2" xfId="3" applyFill="1" applyAlignment="1">
      <alignment horizontal="left" wrapText="1"/>
    </xf>
    <xf numFmtId="0" fontId="25" fillId="4" borderId="0" xfId="5" applyFont="1" applyFill="1" applyAlignment="1">
      <alignment horizontal="left"/>
    </xf>
    <xf numFmtId="0" fontId="28" fillId="4" borderId="0" xfId="5" applyFont="1" applyFill="1" applyAlignment="1">
      <alignment wrapText="1"/>
    </xf>
    <xf numFmtId="0" fontId="4" fillId="4" borderId="0" xfId="0" applyFont="1" applyFill="1" applyAlignment="1">
      <alignment horizontal="left" wrapText="1"/>
    </xf>
    <xf numFmtId="0" fontId="4" fillId="4" borderId="0" xfId="0" applyFont="1" applyFill="1" applyAlignment="1">
      <alignment horizontal="left"/>
    </xf>
    <xf numFmtId="0" fontId="8" fillId="4" borderId="0" xfId="0" applyFont="1" applyFill="1" applyAlignment="1">
      <alignment wrapText="1"/>
    </xf>
    <xf numFmtId="0" fontId="9" fillId="4" borderId="7" xfId="0" applyFont="1" applyFill="1" applyBorder="1" applyAlignment="1">
      <alignment horizontal="left" wrapText="1"/>
    </xf>
    <xf numFmtId="0" fontId="9" fillId="4" borderId="0" xfId="0" applyFont="1" applyFill="1" applyAlignment="1">
      <alignment horizontal="left" wrapText="1"/>
    </xf>
    <xf numFmtId="0" fontId="5" fillId="4" borderId="0" xfId="0" applyFont="1" applyFill="1" applyAlignment="1">
      <alignment horizontal="left" wrapText="1"/>
    </xf>
    <xf numFmtId="0" fontId="5" fillId="4" borderId="0" xfId="0" applyFont="1" applyFill="1" applyAlignment="1">
      <alignment horizontal="left"/>
    </xf>
    <xf numFmtId="0" fontId="9" fillId="4" borderId="7" xfId="0" applyFont="1" applyFill="1" applyBorder="1" applyAlignment="1">
      <alignment horizontal="left"/>
    </xf>
    <xf numFmtId="0" fontId="4" fillId="4" borderId="1" xfId="2" applyFont="1" applyFill="1" applyAlignment="1">
      <alignment wrapText="1"/>
    </xf>
    <xf numFmtId="0" fontId="9" fillId="4" borderId="7" xfId="0" applyFont="1" applyFill="1" applyBorder="1"/>
    <xf numFmtId="0" fontId="4" fillId="4" borderId="0" xfId="4" applyFill="1" applyAlignment="1">
      <alignment wrapText="1"/>
    </xf>
    <xf numFmtId="0" fontId="2" fillId="4" borderId="0" xfId="1" applyFill="1"/>
    <xf numFmtId="0" fontId="4" fillId="4" borderId="2" xfId="3" applyFill="1"/>
    <xf numFmtId="0" fontId="15" fillId="4" borderId="0" xfId="0" applyFont="1" applyFill="1" applyAlignment="1">
      <alignment wrapText="1"/>
    </xf>
    <xf numFmtId="0" fontId="16" fillId="4" borderId="0" xfId="6" applyFill="1" applyAlignment="1">
      <alignment wrapText="1"/>
    </xf>
    <xf numFmtId="0" fontId="15" fillId="4" borderId="0" xfId="0" applyFont="1" applyFill="1"/>
    <xf numFmtId="0" fontId="4" fillId="4" borderId="0" xfId="4" applyFill="1"/>
    <xf numFmtId="0" fontId="27" fillId="4" borderId="12" xfId="7" applyFill="1"/>
    <xf numFmtId="0" fontId="18" fillId="4" borderId="0" xfId="0" applyFont="1" applyFill="1" applyAlignment="1">
      <alignment wrapText="1"/>
    </xf>
    <xf numFmtId="0" fontId="8" fillId="4" borderId="16" xfId="0" applyFont="1" applyFill="1" applyBorder="1" applyAlignment="1">
      <alignment horizontal="left" vertical="center" wrapText="1"/>
    </xf>
    <xf numFmtId="0" fontId="8" fillId="4" borderId="18" xfId="0" applyFont="1" applyFill="1" applyBorder="1" applyAlignment="1">
      <alignment horizontal="left" vertical="center" wrapText="1"/>
    </xf>
    <xf numFmtId="0" fontId="8" fillId="4" borderId="21" xfId="0" applyFont="1" applyFill="1" applyBorder="1" applyAlignment="1">
      <alignment horizontal="left" vertical="center" wrapText="1"/>
    </xf>
    <xf numFmtId="0" fontId="8" fillId="4" borderId="22" xfId="0" applyFont="1" applyFill="1" applyBorder="1" applyAlignment="1">
      <alignment horizontal="left" vertical="center" wrapText="1"/>
    </xf>
    <xf numFmtId="0" fontId="14" fillId="4" borderId="23" xfId="0" applyFont="1" applyFill="1" applyBorder="1" applyAlignment="1">
      <alignment horizontal="left" vertical="center" wrapText="1"/>
    </xf>
    <xf numFmtId="0" fontId="14" fillId="4" borderId="24" xfId="0" applyFont="1" applyFill="1" applyBorder="1" applyAlignment="1">
      <alignment horizontal="left" vertical="center" wrapText="1"/>
    </xf>
    <xf numFmtId="0" fontId="4" fillId="4" borderId="28" xfId="4" applyFill="1" applyBorder="1" applyAlignment="1">
      <alignment wrapText="1"/>
    </xf>
    <xf numFmtId="0" fontId="4" fillId="4" borderId="14" xfId="4" applyFill="1" applyBorder="1" applyAlignment="1">
      <alignment wrapText="1"/>
    </xf>
    <xf numFmtId="0" fontId="4" fillId="4" borderId="14" xfId="4" applyFill="1" applyBorder="1"/>
    <xf numFmtId="0" fontId="14" fillId="4" borderId="29" xfId="5" applyFont="1" applyFill="1" applyBorder="1" applyAlignment="1">
      <alignment vertical="top" wrapText="1"/>
    </xf>
    <xf numFmtId="0" fontId="16" fillId="4" borderId="29" xfId="6" applyFill="1" applyBorder="1" applyAlignment="1">
      <alignment vertical="top" wrapText="1"/>
    </xf>
    <xf numFmtId="0" fontId="4" fillId="4" borderId="28" xfId="4" applyFill="1" applyBorder="1" applyAlignment="1">
      <alignment vertical="top" wrapText="1"/>
    </xf>
    <xf numFmtId="0" fontId="4" fillId="4" borderId="14" xfId="4" applyFill="1" applyBorder="1" applyAlignment="1">
      <alignment vertical="top" wrapText="1"/>
    </xf>
    <xf numFmtId="0" fontId="0" fillId="4" borderId="0" xfId="0" applyFill="1" applyAlignment="1">
      <alignment vertical="top" wrapText="1"/>
    </xf>
    <xf numFmtId="0" fontId="4" fillId="4" borderId="2" xfId="3" applyFill="1" applyAlignment="1">
      <alignment vertical="top" wrapText="1"/>
    </xf>
    <xf numFmtId="0" fontId="16" fillId="4" borderId="0" xfId="6" applyFill="1" applyAlignment="1">
      <alignment vertical="top" wrapText="1"/>
    </xf>
    <xf numFmtId="0" fontId="0" fillId="0" borderId="0" xfId="0" applyAlignment="1">
      <alignment vertical="top" wrapText="1"/>
    </xf>
    <xf numFmtId="0" fontId="0" fillId="4" borderId="0" xfId="0" applyFill="1" applyAlignment="1">
      <alignment vertical="top"/>
    </xf>
    <xf numFmtId="0" fontId="9" fillId="4" borderId="7" xfId="5" applyFont="1" applyFill="1" applyBorder="1" applyAlignment="1">
      <alignment horizontal="left" vertical="top"/>
    </xf>
    <xf numFmtId="0" fontId="18" fillId="4" borderId="0" xfId="0" applyFont="1" applyFill="1" applyAlignment="1">
      <alignment vertical="top"/>
    </xf>
    <xf numFmtId="14" fontId="9" fillId="4" borderId="7" xfId="5" applyNumberFormat="1" applyFont="1" applyFill="1" applyBorder="1" applyAlignment="1">
      <alignment horizontal="left" vertical="top"/>
    </xf>
    <xf numFmtId="0" fontId="4" fillId="4" borderId="14" xfId="4" applyFill="1" applyBorder="1" applyAlignment="1">
      <alignment vertical="top"/>
    </xf>
    <xf numFmtId="0" fontId="16" fillId="4" borderId="0" xfId="6" applyFill="1" applyAlignment="1">
      <alignment vertical="top"/>
    </xf>
    <xf numFmtId="0" fontId="0" fillId="0" borderId="0" xfId="0" applyAlignment="1">
      <alignment vertical="top"/>
    </xf>
    <xf numFmtId="0" fontId="2" fillId="4" borderId="0" xfId="1" applyFill="1" applyAlignment="1">
      <alignment horizontal="left" vertical="top"/>
    </xf>
    <xf numFmtId="0" fontId="2" fillId="4" borderId="0" xfId="1" applyFill="1" applyAlignment="1">
      <alignment horizontal="left" vertical="top" wrapText="1"/>
    </xf>
    <xf numFmtId="0" fontId="9" fillId="4" borderId="0" xfId="0" applyFont="1" applyFill="1" applyAlignment="1">
      <alignment vertical="top"/>
    </xf>
    <xf numFmtId="0" fontId="9" fillId="4" borderId="0" xfId="0" applyFont="1" applyFill="1" applyAlignment="1">
      <alignment vertical="top" wrapText="1"/>
    </xf>
    <xf numFmtId="0" fontId="3" fillId="4" borderId="1" xfId="2" applyFill="1" applyAlignment="1">
      <alignment horizontal="left" vertical="top" wrapText="1"/>
    </xf>
    <xf numFmtId="0" fontId="20" fillId="4" borderId="2" xfId="3" applyFont="1" applyFill="1" applyAlignment="1">
      <alignment vertical="top" wrapText="1"/>
    </xf>
    <xf numFmtId="0" fontId="9" fillId="4" borderId="0" xfId="5" applyFont="1" applyFill="1" applyAlignment="1">
      <alignment horizontal="left" vertical="top"/>
    </xf>
    <xf numFmtId="0" fontId="9" fillId="4" borderId="0" xfId="5" applyFont="1" applyFill="1" applyAlignment="1">
      <alignment vertical="top" wrapText="1"/>
    </xf>
    <xf numFmtId="0" fontId="21" fillId="4" borderId="0" xfId="4" applyFont="1" applyFill="1" applyAlignment="1">
      <alignment vertical="top" wrapText="1"/>
    </xf>
    <xf numFmtId="0" fontId="4" fillId="4" borderId="0" xfId="4" applyFill="1" applyAlignment="1">
      <alignment vertical="top" wrapText="1"/>
    </xf>
    <xf numFmtId="0" fontId="22" fillId="4" borderId="7" xfId="5" applyFont="1" applyFill="1" applyBorder="1" applyAlignment="1">
      <alignment horizontal="left" vertical="top"/>
    </xf>
    <xf numFmtId="0" fontId="4" fillId="4" borderId="0" xfId="4" applyFill="1" applyAlignment="1">
      <alignment horizontal="left" vertical="top" wrapText="1"/>
    </xf>
    <xf numFmtId="0" fontId="21" fillId="4" borderId="0" xfId="5" applyFont="1" applyFill="1" applyAlignment="1">
      <alignment horizontal="left" vertical="top" wrapText="1"/>
    </xf>
    <xf numFmtId="0" fontId="22" fillId="4" borderId="0" xfId="5" applyFont="1" applyFill="1" applyAlignment="1">
      <alignment horizontal="left" vertical="top"/>
    </xf>
    <xf numFmtId="0" fontId="21" fillId="4" borderId="0" xfId="4" applyFont="1" applyFill="1" applyAlignment="1">
      <alignment horizontal="left" vertical="top"/>
    </xf>
    <xf numFmtId="0" fontId="20" fillId="4" borderId="2" xfId="3" applyFont="1" applyFill="1" applyAlignment="1">
      <alignment horizontal="left" vertical="top" wrapText="1"/>
    </xf>
    <xf numFmtId="0" fontId="22" fillId="4" borderId="0" xfId="5" applyFont="1" applyFill="1" applyAlignment="1">
      <alignment horizontal="left" vertical="top" wrapText="1"/>
    </xf>
    <xf numFmtId="0" fontId="21" fillId="4" borderId="0" xfId="4" applyFont="1" applyFill="1" applyAlignment="1">
      <alignment vertical="top"/>
    </xf>
    <xf numFmtId="0" fontId="4" fillId="4" borderId="0" xfId="5" applyFont="1" applyFill="1" applyAlignment="1">
      <alignment horizontal="left" vertical="top" wrapText="1"/>
    </xf>
    <xf numFmtId="0" fontId="4" fillId="4" borderId="0" xfId="5" applyFont="1" applyFill="1" applyAlignment="1">
      <alignment horizontal="left" vertical="top"/>
    </xf>
    <xf numFmtId="0" fontId="9" fillId="4" borderId="0" xfId="4" applyFont="1" applyFill="1" applyAlignment="1">
      <alignment horizontal="left" vertical="top"/>
    </xf>
    <xf numFmtId="0" fontId="17" fillId="4" borderId="0" xfId="4" applyFont="1" applyFill="1" applyAlignment="1">
      <alignment horizontal="left" vertical="top" wrapText="1"/>
    </xf>
    <xf numFmtId="0" fontId="21" fillId="4" borderId="0" xfId="0" applyFont="1" applyFill="1" applyAlignment="1">
      <alignment vertical="top" wrapText="1"/>
    </xf>
    <xf numFmtId="0" fontId="20" fillId="4" borderId="2" xfId="3" applyFont="1" applyFill="1" applyAlignment="1">
      <alignment horizontal="left" vertical="top"/>
    </xf>
    <xf numFmtId="0" fontId="9" fillId="4" borderId="0" xfId="0" applyFont="1" applyFill="1" applyAlignment="1">
      <alignment horizontal="left" vertical="top"/>
    </xf>
    <xf numFmtId="0" fontId="20" fillId="4" borderId="0" xfId="4" applyFont="1" applyFill="1" applyAlignment="1">
      <alignment vertical="top" wrapText="1"/>
    </xf>
    <xf numFmtId="0" fontId="9" fillId="0" borderId="0" xfId="0" applyFont="1" applyAlignment="1">
      <alignment vertical="top" wrapText="1"/>
    </xf>
    <xf numFmtId="0" fontId="9" fillId="4" borderId="0" xfId="4" applyFont="1" applyFill="1" applyAlignment="1">
      <alignment horizontal="left" vertical="top" wrapText="1"/>
    </xf>
    <xf numFmtId="0" fontId="4" fillId="4" borderId="0" xfId="5" applyFont="1" applyFill="1" applyAlignment="1">
      <alignment vertical="top" wrapText="1"/>
    </xf>
    <xf numFmtId="0" fontId="31" fillId="4" borderId="0" xfId="5" applyFont="1" applyFill="1" applyAlignment="1">
      <alignment horizontal="left" vertical="top" wrapText="1"/>
    </xf>
    <xf numFmtId="0" fontId="21" fillId="4" borderId="0" xfId="5" applyFont="1" applyFill="1" applyAlignment="1">
      <alignment vertical="top" wrapText="1"/>
    </xf>
    <xf numFmtId="0" fontId="8" fillId="4" borderId="0" xfId="0" applyFont="1" applyFill="1" applyAlignment="1">
      <alignment vertical="top"/>
    </xf>
    <xf numFmtId="0" fontId="35" fillId="0" borderId="0" xfId="0" applyFont="1"/>
    <xf numFmtId="14" fontId="0" fillId="0" borderId="0" xfId="0" applyNumberFormat="1"/>
    <xf numFmtId="0" fontId="35" fillId="8" borderId="0" xfId="0" applyFont="1" applyFill="1"/>
    <xf numFmtId="0" fontId="8" fillId="0" borderId="0" xfId="0" applyFont="1"/>
    <xf numFmtId="0" fontId="16" fillId="4" borderId="7" xfId="6" applyFill="1" applyBorder="1" applyAlignment="1">
      <alignment horizontal="left" vertical="top"/>
    </xf>
    <xf numFmtId="0" fontId="0" fillId="4" borderId="29" xfId="0" applyFill="1" applyBorder="1" applyAlignment="1">
      <alignment vertical="top" wrapText="1"/>
    </xf>
    <xf numFmtId="0" fontId="14" fillId="4" borderId="0" xfId="5" applyFont="1" applyFill="1" applyAlignment="1">
      <alignment vertical="top" wrapText="1"/>
    </xf>
    <xf numFmtId="0" fontId="0" fillId="5" borderId="36" xfId="0" applyFill="1" applyBorder="1"/>
    <xf numFmtId="0" fontId="0" fillId="4" borderId="36" xfId="0" applyFill="1" applyBorder="1"/>
    <xf numFmtId="0" fontId="4" fillId="0" borderId="4" xfId="4" applyBorder="1" applyAlignment="1">
      <alignment wrapText="1"/>
    </xf>
    <xf numFmtId="0" fontId="0" fillId="4" borderId="37" xfId="0" applyFill="1" applyBorder="1"/>
    <xf numFmtId="0" fontId="4" fillId="4" borderId="13" xfId="5" applyFont="1" applyFill="1" applyBorder="1" applyAlignment="1">
      <alignment horizontal="left" wrapText="1"/>
    </xf>
    <xf numFmtId="0" fontId="24" fillId="4" borderId="0" xfId="5" applyFont="1" applyFill="1" applyAlignment="1">
      <alignment horizontal="left" wrapText="1"/>
    </xf>
    <xf numFmtId="0" fontId="4" fillId="4" borderId="13" xfId="5" applyFont="1" applyFill="1" applyBorder="1" applyAlignment="1">
      <alignment wrapText="1"/>
    </xf>
    <xf numFmtId="0" fontId="4" fillId="4" borderId="0" xfId="5" applyFont="1" applyFill="1" applyAlignment="1">
      <alignment wrapText="1"/>
    </xf>
    <xf numFmtId="0" fontId="30" fillId="4" borderId="13" xfId="6" applyFont="1" applyFill="1" applyBorder="1" applyAlignment="1">
      <alignment wrapText="1"/>
    </xf>
    <xf numFmtId="0" fontId="16" fillId="4" borderId="0" xfId="6" applyFill="1" applyAlignment="1">
      <alignment horizontal="left" vertical="top" wrapText="1"/>
    </xf>
    <xf numFmtId="0" fontId="30" fillId="4" borderId="0" xfId="6" applyFont="1" applyFill="1" applyAlignment="1">
      <alignment horizontal="left"/>
    </xf>
    <xf numFmtId="0" fontId="16" fillId="4" borderId="0" xfId="6" applyFill="1" applyAlignment="1">
      <alignment horizontal="left" wrapText="1"/>
    </xf>
    <xf numFmtId="0" fontId="9" fillId="4" borderId="0" xfId="4" applyFont="1" applyFill="1" applyAlignment="1">
      <alignment vertical="top"/>
    </xf>
    <xf numFmtId="0" fontId="21" fillId="4" borderId="0" xfId="5" applyFont="1" applyFill="1" applyAlignment="1">
      <alignment horizontal="left" vertical="top"/>
    </xf>
    <xf numFmtId="0" fontId="24" fillId="4" borderId="0" xfId="0" applyFont="1" applyFill="1" applyAlignment="1">
      <alignment horizontal="left"/>
    </xf>
    <xf numFmtId="0" fontId="9" fillId="4" borderId="0" xfId="4" applyFont="1" applyFill="1" applyAlignment="1">
      <alignment vertical="top" wrapText="1"/>
    </xf>
    <xf numFmtId="0" fontId="30" fillId="0" borderId="0" xfId="6" applyFont="1" applyAlignment="1">
      <alignment horizontal="left"/>
    </xf>
    <xf numFmtId="164" fontId="35" fillId="0" borderId="0" xfId="0" applyNumberFormat="1" applyFont="1"/>
    <xf numFmtId="164" fontId="35" fillId="8" borderId="0" xfId="0" applyNumberFormat="1" applyFont="1" applyFill="1"/>
    <xf numFmtId="0" fontId="0" fillId="0" borderId="0" xfId="0" pivotButton="1"/>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0" fontId="0" fillId="0" borderId="0" xfId="0" applyAlignment="1">
      <alignment horizontal="left" indent="4"/>
    </xf>
    <xf numFmtId="0" fontId="0" fillId="0" borderId="0" xfId="0" applyAlignment="1">
      <alignment horizontal="left" indent="5"/>
    </xf>
    <xf numFmtId="0" fontId="30" fillId="4" borderId="0" xfId="6" applyFont="1" applyFill="1" applyAlignment="1">
      <alignment horizontal="left" wrapText="1"/>
    </xf>
    <xf numFmtId="0" fontId="16" fillId="4" borderId="0" xfId="6" applyFill="1" applyAlignment="1">
      <alignment horizontal="left" vertical="top"/>
    </xf>
    <xf numFmtId="0" fontId="5" fillId="4" borderId="0" xfId="0" applyFont="1" applyFill="1"/>
    <xf numFmtId="0" fontId="18" fillId="4" borderId="0" xfId="0" applyFont="1" applyFill="1" applyAlignment="1">
      <alignment vertical="center"/>
    </xf>
    <xf numFmtId="0" fontId="18" fillId="4" borderId="0" xfId="0" applyFont="1" applyFill="1" applyAlignment="1">
      <alignment vertical="center" wrapText="1"/>
    </xf>
    <xf numFmtId="0" fontId="0" fillId="4" borderId="0" xfId="0" applyFill="1" applyAlignment="1">
      <alignment horizontal="left" vertical="center" indent="1"/>
    </xf>
    <xf numFmtId="0" fontId="0" fillId="4" borderId="0" xfId="0" applyFill="1" applyAlignment="1">
      <alignment vertical="center"/>
    </xf>
    <xf numFmtId="15" fontId="40" fillId="0" borderId="44" xfId="0" applyNumberFormat="1" applyFont="1" applyBorder="1" applyAlignment="1">
      <alignment vertical="center"/>
    </xf>
    <xf numFmtId="4" fontId="39" fillId="9" borderId="44" xfId="0" applyNumberFormat="1" applyFont="1" applyFill="1" applyBorder="1" applyAlignment="1">
      <alignment horizontal="right" vertical="center" wrapText="1"/>
    </xf>
    <xf numFmtId="0" fontId="0" fillId="4" borderId="0" xfId="0" applyFill="1" applyAlignment="1">
      <alignment horizontal="left" vertical="top" wrapText="1"/>
    </xf>
    <xf numFmtId="0" fontId="15" fillId="4" borderId="0" xfId="0" applyFont="1" applyFill="1" applyAlignment="1">
      <alignment horizontal="center" wrapText="1"/>
    </xf>
    <xf numFmtId="164" fontId="0" fillId="0" borderId="0" xfId="8" applyFont="1"/>
    <xf numFmtId="0" fontId="24" fillId="4" borderId="7" xfId="5" applyFont="1" applyFill="1" applyBorder="1" applyAlignment="1">
      <alignment horizontal="center"/>
    </xf>
    <xf numFmtId="0" fontId="37" fillId="4" borderId="0" xfId="0" applyFont="1" applyFill="1" applyAlignment="1">
      <alignment vertical="center"/>
    </xf>
    <xf numFmtId="9" fontId="9" fillId="4" borderId="7" xfId="9" applyFont="1" applyFill="1" applyBorder="1" applyAlignment="1">
      <alignment horizontal="right"/>
    </xf>
    <xf numFmtId="9" fontId="9" fillId="4" borderId="7" xfId="9" applyFont="1" applyFill="1" applyBorder="1" applyAlignment="1">
      <alignment horizontal="left" wrapText="1"/>
    </xf>
    <xf numFmtId="0" fontId="4" fillId="4" borderId="0" xfId="4" applyFill="1" applyAlignment="1">
      <alignment horizontal="left" wrapText="1"/>
    </xf>
    <xf numFmtId="0" fontId="26" fillId="0" borderId="0" xfId="5" applyFont="1" applyAlignment="1">
      <alignment wrapText="1"/>
    </xf>
    <xf numFmtId="0" fontId="7" fillId="4" borderId="53" xfId="5" applyFill="1" applyBorder="1" applyAlignment="1">
      <alignment horizontal="left"/>
    </xf>
    <xf numFmtId="0" fontId="0" fillId="4" borderId="0" xfId="0" applyFill="1" applyAlignment="1">
      <alignment horizontal="left" vertical="top"/>
    </xf>
    <xf numFmtId="0" fontId="0" fillId="5" borderId="35" xfId="0" applyFill="1" applyBorder="1"/>
    <xf numFmtId="0" fontId="0" fillId="4" borderId="35" xfId="0" applyFill="1" applyBorder="1"/>
    <xf numFmtId="0" fontId="0" fillId="4" borderId="40" xfId="0" applyFill="1" applyBorder="1"/>
    <xf numFmtId="0" fontId="0" fillId="5" borderId="38" xfId="0" applyFill="1" applyBorder="1"/>
    <xf numFmtId="0" fontId="0" fillId="4" borderId="32" xfId="0" applyFill="1" applyBorder="1"/>
    <xf numFmtId="0" fontId="0" fillId="5" borderId="32" xfId="0" applyFill="1" applyBorder="1"/>
    <xf numFmtId="0" fontId="0" fillId="4" borderId="39" xfId="0" applyFill="1" applyBorder="1"/>
    <xf numFmtId="0" fontId="16" fillId="0" borderId="0" xfId="6" applyAlignment="1">
      <alignment vertical="top" wrapText="1"/>
    </xf>
    <xf numFmtId="0" fontId="4" fillId="4" borderId="0" xfId="4" applyFill="1" applyAlignment="1">
      <alignment horizontal="left" vertical="center" wrapText="1"/>
    </xf>
    <xf numFmtId="0" fontId="22" fillId="4" borderId="0" xfId="5" applyFont="1" applyFill="1" applyAlignment="1">
      <alignment horizontal="left" wrapText="1"/>
    </xf>
    <xf numFmtId="4" fontId="39" fillId="0" borderId="0" xfId="0" applyNumberFormat="1" applyFont="1" applyAlignment="1">
      <alignment horizontal="right" vertical="center" wrapText="1"/>
    </xf>
    <xf numFmtId="4" fontId="39" fillId="9" borderId="0" xfId="0" applyNumberFormat="1" applyFont="1" applyFill="1" applyAlignment="1">
      <alignment horizontal="right" vertical="center" wrapText="1"/>
    </xf>
    <xf numFmtId="15" fontId="40" fillId="0" borderId="58" xfId="0" applyNumberFormat="1" applyFont="1" applyBorder="1" applyAlignment="1">
      <alignment vertical="center"/>
    </xf>
    <xf numFmtId="15" fontId="40" fillId="0" borderId="59" xfId="0" applyNumberFormat="1" applyFont="1" applyBorder="1" applyAlignment="1">
      <alignment horizontal="right" vertical="center"/>
    </xf>
    <xf numFmtId="0" fontId="41" fillId="4" borderId="0" xfId="0" applyFont="1" applyFill="1" applyAlignment="1">
      <alignment vertical="center"/>
    </xf>
    <xf numFmtId="15" fontId="42" fillId="4" borderId="0" xfId="0" applyNumberFormat="1" applyFont="1" applyFill="1" applyAlignment="1">
      <alignment vertical="center"/>
    </xf>
    <xf numFmtId="0" fontId="39" fillId="9" borderId="58" xfId="0" applyFont="1" applyFill="1" applyBorder="1" applyAlignment="1">
      <alignment horizontal="center" vertical="center" wrapText="1"/>
    </xf>
    <xf numFmtId="0" fontId="39" fillId="9" borderId="59" xfId="0" applyFont="1" applyFill="1" applyBorder="1" applyAlignment="1">
      <alignment horizontal="left" vertical="center" wrapText="1"/>
    </xf>
    <xf numFmtId="0" fontId="39" fillId="0" borderId="60" xfId="0" applyFont="1" applyBorder="1" applyAlignment="1">
      <alignment horizontal="center" vertical="center" wrapText="1"/>
    </xf>
    <xf numFmtId="0" fontId="39" fillId="0" borderId="61" xfId="0" applyFont="1" applyBorder="1" applyAlignment="1">
      <alignment horizontal="left" vertical="center" wrapText="1"/>
    </xf>
    <xf numFmtId="0" fontId="39" fillId="9" borderId="60" xfId="0" applyFont="1" applyFill="1" applyBorder="1" applyAlignment="1">
      <alignment horizontal="center" vertical="center" wrapText="1"/>
    </xf>
    <xf numFmtId="0" fontId="39" fillId="9" borderId="61" xfId="0" applyFont="1" applyFill="1" applyBorder="1" applyAlignment="1">
      <alignment horizontal="left" vertical="center" wrapText="1"/>
    </xf>
    <xf numFmtId="0" fontId="33" fillId="3" borderId="2" xfId="3" applyFont="1" applyFill="1" applyAlignment="1">
      <alignment horizontal="left"/>
    </xf>
    <xf numFmtId="0" fontId="33" fillId="3" borderId="2" xfId="3" applyFont="1" applyFill="1" applyAlignment="1">
      <alignment horizontal="left" wrapText="1"/>
    </xf>
    <xf numFmtId="0" fontId="33" fillId="3" borderId="2" xfId="3" applyFont="1" applyFill="1"/>
    <xf numFmtId="0" fontId="33" fillId="3" borderId="0" xfId="0" applyFont="1" applyFill="1" applyAlignment="1">
      <alignment horizontal="left"/>
    </xf>
    <xf numFmtId="0" fontId="33" fillId="3" borderId="0" xfId="4" applyFont="1" applyFill="1" applyAlignment="1">
      <alignment horizontal="left" wrapText="1"/>
    </xf>
    <xf numFmtId="0" fontId="44" fillId="3" borderId="0" xfId="0" applyFont="1" applyFill="1"/>
    <xf numFmtId="0" fontId="33" fillId="3" borderId="0" xfId="4" applyFont="1" applyFill="1" applyAlignment="1">
      <alignment horizontal="center" wrapText="1"/>
    </xf>
    <xf numFmtId="0" fontId="44" fillId="3" borderId="0" xfId="0" applyFont="1" applyFill="1" applyAlignment="1">
      <alignment horizontal="left"/>
    </xf>
    <xf numFmtId="0" fontId="44" fillId="3" borderId="0" xfId="0" applyFont="1" applyFill="1" applyAlignment="1">
      <alignment horizontal="left" wrapText="1"/>
    </xf>
    <xf numFmtId="0" fontId="45" fillId="3" borderId="0" xfId="5" applyFont="1" applyFill="1" applyAlignment="1">
      <alignment horizontal="left"/>
    </xf>
    <xf numFmtId="0" fontId="44" fillId="4" borderId="0" xfId="0" applyFont="1" applyFill="1" applyAlignment="1">
      <alignment horizontal="left"/>
    </xf>
    <xf numFmtId="0" fontId="45" fillId="3" borderId="0" xfId="5" applyFont="1" applyFill="1" applyAlignment="1">
      <alignment horizontal="right"/>
    </xf>
    <xf numFmtId="0" fontId="45" fillId="3" borderId="31" xfId="5" applyFont="1" applyFill="1" applyBorder="1" applyAlignment="1">
      <alignment wrapText="1"/>
    </xf>
    <xf numFmtId="0" fontId="46" fillId="3" borderId="31" xfId="6" applyFont="1" applyFill="1" applyBorder="1" applyAlignment="1">
      <alignment horizontal="left"/>
    </xf>
    <xf numFmtId="164" fontId="45" fillId="3" borderId="0" xfId="8" applyFont="1" applyFill="1" applyAlignment="1">
      <alignment horizontal="left"/>
    </xf>
    <xf numFmtId="164" fontId="47" fillId="3" borderId="0" xfId="8" applyFont="1" applyFill="1" applyAlignment="1">
      <alignment horizontal="left"/>
    </xf>
    <xf numFmtId="164" fontId="45" fillId="3" borderId="0" xfId="8" applyFont="1" applyFill="1" applyAlignment="1">
      <alignment horizontal="left" wrapText="1"/>
    </xf>
    <xf numFmtId="0" fontId="45" fillId="3" borderId="31" xfId="5" applyFont="1" applyFill="1" applyBorder="1" applyAlignment="1">
      <alignment horizontal="left"/>
    </xf>
    <xf numFmtId="164" fontId="44" fillId="3" borderId="0" xfId="8" applyFont="1" applyFill="1"/>
    <xf numFmtId="0" fontId="43" fillId="3" borderId="0" xfId="4" applyFont="1" applyFill="1" applyAlignment="1">
      <alignment horizontal="left" wrapText="1"/>
    </xf>
    <xf numFmtId="164" fontId="44" fillId="3" borderId="0" xfId="8" applyFont="1" applyFill="1" applyAlignment="1">
      <alignment horizontal="left"/>
    </xf>
    <xf numFmtId="164" fontId="44" fillId="3" borderId="0" xfId="8" applyFont="1" applyFill="1" applyAlignment="1">
      <alignment horizontal="left" wrapText="1"/>
    </xf>
    <xf numFmtId="0" fontId="49" fillId="3" borderId="31" xfId="5" applyFont="1" applyFill="1" applyBorder="1" applyAlignment="1">
      <alignment horizontal="left" wrapText="1"/>
    </xf>
    <xf numFmtId="0" fontId="45" fillId="3" borderId="0" xfId="5" applyFont="1" applyFill="1" applyAlignment="1">
      <alignment horizontal="left" wrapText="1"/>
    </xf>
    <xf numFmtId="0" fontId="33" fillId="3" borderId="0" xfId="4" applyFont="1" applyFill="1" applyAlignment="1">
      <alignment wrapText="1"/>
    </xf>
    <xf numFmtId="0" fontId="47" fillId="4" borderId="4" xfId="5" applyFont="1" applyFill="1" applyBorder="1" applyAlignment="1">
      <alignment horizontal="left" wrapText="1"/>
    </xf>
    <xf numFmtId="0" fontId="33" fillId="5" borderId="34" xfId="3" applyFont="1" applyFill="1" applyBorder="1" applyAlignment="1">
      <alignment horizontal="left"/>
    </xf>
    <xf numFmtId="0" fontId="33" fillId="5" borderId="34" xfId="3" applyFont="1" applyFill="1" applyBorder="1" applyAlignment="1">
      <alignment horizontal="left" wrapText="1"/>
    </xf>
    <xf numFmtId="0" fontId="33" fillId="5" borderId="34" xfId="3" applyFont="1" applyFill="1" applyBorder="1"/>
    <xf numFmtId="164" fontId="33" fillId="5" borderId="34" xfId="8" applyFont="1" applyFill="1" applyBorder="1" applyAlignment="1">
      <alignment horizontal="left" wrapText="1"/>
    </xf>
    <xf numFmtId="164" fontId="33" fillId="5" borderId="34" xfId="8" applyFont="1" applyFill="1" applyBorder="1" applyAlignment="1">
      <alignment horizontal="left"/>
    </xf>
    <xf numFmtId="0" fontId="33" fillId="5" borderId="0" xfId="0" applyFont="1" applyFill="1" applyAlignment="1">
      <alignment horizontal="left"/>
    </xf>
    <xf numFmtId="0" fontId="33" fillId="5" borderId="0" xfId="4" applyFont="1" applyFill="1" applyAlignment="1">
      <alignment wrapText="1"/>
    </xf>
    <xf numFmtId="0" fontId="44" fillId="5" borderId="0" xfId="0" applyFont="1" applyFill="1"/>
    <xf numFmtId="164" fontId="33" fillId="5" borderId="0" xfId="8" applyFont="1" applyFill="1" applyAlignment="1">
      <alignment horizontal="center" wrapText="1"/>
    </xf>
    <xf numFmtId="164" fontId="44" fillId="5" borderId="0" xfId="8" applyFont="1" applyFill="1" applyAlignment="1">
      <alignment horizontal="left"/>
    </xf>
    <xf numFmtId="164" fontId="33" fillId="5" borderId="0" xfId="8" applyFont="1" applyFill="1" applyAlignment="1">
      <alignment horizontal="center"/>
    </xf>
    <xf numFmtId="164" fontId="44" fillId="5" borderId="0" xfId="8" applyFont="1" applyFill="1" applyAlignment="1">
      <alignment horizontal="left" wrapText="1"/>
    </xf>
    <xf numFmtId="0" fontId="33" fillId="5" borderId="0" xfId="4" applyFont="1" applyFill="1" applyAlignment="1">
      <alignment horizontal="center"/>
    </xf>
    <xf numFmtId="0" fontId="45" fillId="5" borderId="0" xfId="5" applyFont="1" applyFill="1" applyAlignment="1">
      <alignment horizontal="left"/>
    </xf>
    <xf numFmtId="0" fontId="46" fillId="5" borderId="0" xfId="6" applyFont="1" applyFill="1" applyAlignment="1">
      <alignment horizontal="left"/>
    </xf>
    <xf numFmtId="164" fontId="44" fillId="5" borderId="0" xfId="8" applyFont="1" applyFill="1"/>
    <xf numFmtId="164" fontId="33" fillId="5" borderId="0" xfId="8" applyFont="1" applyFill="1" applyAlignment="1">
      <alignment wrapText="1"/>
    </xf>
    <xf numFmtId="164" fontId="44" fillId="5" borderId="0" xfId="8" applyFont="1" applyFill="1" applyAlignment="1">
      <alignment wrapText="1"/>
    </xf>
    <xf numFmtId="0" fontId="45" fillId="5" borderId="31" xfId="5" applyFont="1" applyFill="1" applyBorder="1" applyAlignment="1">
      <alignment wrapText="1"/>
    </xf>
    <xf numFmtId="0" fontId="44" fillId="5" borderId="30" xfId="0" applyFont="1" applyFill="1" applyBorder="1" applyAlignment="1">
      <alignment horizontal="left"/>
    </xf>
    <xf numFmtId="164" fontId="45" fillId="5" borderId="0" xfId="8" applyFont="1" applyFill="1" applyAlignment="1">
      <alignment horizontal="left"/>
    </xf>
    <xf numFmtId="0" fontId="45" fillId="5" borderId="0" xfId="5" applyFont="1" applyFill="1" applyAlignment="1">
      <alignment horizontal="left" wrapText="1"/>
    </xf>
    <xf numFmtId="0" fontId="45" fillId="5" borderId="31" xfId="5" applyFont="1" applyFill="1" applyBorder="1" applyAlignment="1">
      <alignment horizontal="left"/>
    </xf>
    <xf numFmtId="0" fontId="45" fillId="5" borderId="30" xfId="5" applyFont="1" applyFill="1" applyBorder="1" applyAlignment="1">
      <alignment horizontal="left"/>
    </xf>
    <xf numFmtId="164" fontId="47" fillId="5" borderId="0" xfId="8" applyFont="1" applyFill="1" applyAlignment="1">
      <alignment horizontal="left"/>
    </xf>
    <xf numFmtId="0" fontId="45" fillId="5" borderId="0" xfId="5" applyFont="1" applyFill="1" applyAlignment="1">
      <alignment wrapText="1"/>
    </xf>
    <xf numFmtId="164" fontId="47" fillId="4" borderId="4" xfId="8" applyFont="1" applyFill="1" applyBorder="1" applyAlignment="1">
      <alignment horizontal="left"/>
    </xf>
    <xf numFmtId="0" fontId="47" fillId="5" borderId="0" xfId="5" applyFont="1" applyFill="1" applyAlignment="1">
      <alignment horizontal="left"/>
    </xf>
    <xf numFmtId="0" fontId="44" fillId="5" borderId="0" xfId="0" applyFont="1" applyFill="1" applyAlignment="1">
      <alignment horizontal="left"/>
    </xf>
    <xf numFmtId="0" fontId="33" fillId="5" borderId="0" xfId="5" applyFont="1" applyFill="1" applyAlignment="1">
      <alignment horizontal="left"/>
    </xf>
    <xf numFmtId="0" fontId="46" fillId="5" borderId="0" xfId="6" applyFont="1" applyFill="1"/>
    <xf numFmtId="0" fontId="44" fillId="5" borderId="31" xfId="0" applyFont="1" applyFill="1" applyBorder="1" applyAlignment="1">
      <alignment horizontal="left"/>
    </xf>
    <xf numFmtId="0" fontId="33" fillId="2" borderId="34" xfId="3" applyFont="1" applyFill="1" applyBorder="1" applyAlignment="1">
      <alignment horizontal="left"/>
    </xf>
    <xf numFmtId="0" fontId="33" fillId="2" borderId="34" xfId="3" applyFont="1" applyFill="1" applyBorder="1" applyAlignment="1">
      <alignment horizontal="left" wrapText="1"/>
    </xf>
    <xf numFmtId="164" fontId="33" fillId="2" borderId="34" xfId="8" applyFont="1" applyFill="1" applyBorder="1" applyAlignment="1">
      <alignment horizontal="left" wrapText="1"/>
    </xf>
    <xf numFmtId="164" fontId="33" fillId="2" borderId="34" xfId="8" applyFont="1" applyFill="1" applyBorder="1" applyAlignment="1">
      <alignment horizontal="left"/>
    </xf>
    <xf numFmtId="0" fontId="33" fillId="2" borderId="0" xfId="0" applyFont="1" applyFill="1" applyAlignment="1">
      <alignment horizontal="left"/>
    </xf>
    <xf numFmtId="0" fontId="33" fillId="2" borderId="0" xfId="4" applyFont="1" applyFill="1" applyAlignment="1">
      <alignment wrapText="1"/>
    </xf>
    <xf numFmtId="0" fontId="46" fillId="2" borderId="0" xfId="6" applyFont="1" applyFill="1"/>
    <xf numFmtId="164" fontId="33" fillId="2" borderId="0" xfId="8" applyFont="1" applyFill="1" applyAlignment="1">
      <alignment horizontal="center" wrapText="1"/>
    </xf>
    <xf numFmtId="164" fontId="44" fillId="2" borderId="0" xfId="8" applyFont="1" applyFill="1" applyAlignment="1">
      <alignment horizontal="left"/>
    </xf>
    <xf numFmtId="164" fontId="33" fillId="2" borderId="0" xfId="8" applyFont="1" applyFill="1" applyAlignment="1">
      <alignment horizontal="center"/>
    </xf>
    <xf numFmtId="164" fontId="44" fillId="2" borderId="0" xfId="8" applyFont="1" applyFill="1" applyAlignment="1">
      <alignment horizontal="left" wrapText="1"/>
    </xf>
    <xf numFmtId="0" fontId="33" fillId="2" borderId="0" xfId="4" applyFont="1" applyFill="1" applyAlignment="1">
      <alignment horizontal="center"/>
    </xf>
    <xf numFmtId="0" fontId="45" fillId="2" borderId="0" xfId="5" applyFont="1" applyFill="1" applyAlignment="1">
      <alignment horizontal="left"/>
    </xf>
    <xf numFmtId="0" fontId="33" fillId="2" borderId="0" xfId="5" applyFont="1" applyFill="1" applyAlignment="1">
      <alignment horizontal="left"/>
    </xf>
    <xf numFmtId="164" fontId="33" fillId="2" borderId="0" xfId="8" applyFont="1" applyFill="1" applyAlignment="1">
      <alignment wrapText="1"/>
    </xf>
    <xf numFmtId="164" fontId="44" fillId="2" borderId="0" xfId="8" applyFont="1" applyFill="1"/>
    <xf numFmtId="164" fontId="44" fillId="2" borderId="0" xfId="8" applyFont="1" applyFill="1" applyAlignment="1">
      <alignment wrapText="1"/>
    </xf>
    <xf numFmtId="0" fontId="45" fillId="2" borderId="31" xfId="5" applyFont="1" applyFill="1" applyBorder="1" applyAlignment="1">
      <alignment horizontal="left" wrapText="1"/>
    </xf>
    <xf numFmtId="0" fontId="45" fillId="2" borderId="30" xfId="5" applyFont="1" applyFill="1" applyBorder="1" applyAlignment="1">
      <alignment horizontal="left"/>
    </xf>
    <xf numFmtId="164" fontId="45" fillId="2" borderId="0" xfId="8" applyFont="1" applyFill="1" applyAlignment="1">
      <alignment horizontal="left"/>
    </xf>
    <xf numFmtId="0" fontId="45" fillId="2" borderId="0" xfId="5" applyFont="1" applyFill="1" applyAlignment="1">
      <alignment wrapText="1"/>
    </xf>
    <xf numFmtId="164" fontId="45" fillId="2" borderId="0" xfId="8" applyFont="1" applyFill="1" applyAlignment="1">
      <alignment horizontal="left" wrapText="1"/>
    </xf>
    <xf numFmtId="0" fontId="45" fillId="2" borderId="31" xfId="5" applyFont="1" applyFill="1" applyBorder="1" applyAlignment="1">
      <alignment wrapText="1"/>
    </xf>
    <xf numFmtId="0" fontId="44" fillId="2" borderId="0" xfId="0" applyFont="1" applyFill="1" applyAlignment="1">
      <alignment horizontal="left"/>
    </xf>
    <xf numFmtId="0" fontId="44" fillId="2" borderId="0" xfId="0" applyFont="1" applyFill="1"/>
    <xf numFmtId="0" fontId="45" fillId="2" borderId="0" xfId="5" applyFont="1" applyFill="1" applyAlignment="1">
      <alignment horizontal="left" wrapText="1"/>
    </xf>
    <xf numFmtId="0" fontId="33" fillId="6" borderId="0" xfId="0" applyFont="1" applyFill="1" applyAlignment="1">
      <alignment horizontal="left"/>
    </xf>
    <xf numFmtId="0" fontId="33" fillId="6" borderId="0" xfId="4" applyFont="1" applyFill="1" applyAlignment="1">
      <alignment wrapText="1"/>
    </xf>
    <xf numFmtId="0" fontId="46" fillId="6" borderId="0" xfId="6" applyFont="1" applyFill="1"/>
    <xf numFmtId="164" fontId="33" fillId="6" borderId="0" xfId="8" applyFont="1" applyFill="1" applyAlignment="1">
      <alignment horizontal="center" wrapText="1"/>
    </xf>
    <xf numFmtId="164" fontId="44" fillId="6" borderId="0" xfId="8" applyFont="1" applyFill="1" applyAlignment="1">
      <alignment horizontal="left"/>
    </xf>
    <xf numFmtId="164" fontId="33" fillId="6" borderId="0" xfId="8" applyFont="1" applyFill="1" applyAlignment="1">
      <alignment horizontal="center"/>
    </xf>
    <xf numFmtId="164" fontId="44" fillId="6" borderId="0" xfId="8" applyFont="1" applyFill="1" applyAlignment="1">
      <alignment horizontal="left" wrapText="1"/>
    </xf>
    <xf numFmtId="0" fontId="45" fillId="6" borderId="0" xfId="5" applyFont="1" applyFill="1" applyAlignment="1">
      <alignment horizontal="left"/>
    </xf>
    <xf numFmtId="0" fontId="33" fillId="6" borderId="0" xfId="5" applyFont="1" applyFill="1" applyAlignment="1">
      <alignment horizontal="left"/>
    </xf>
    <xf numFmtId="164" fontId="33" fillId="6" borderId="0" xfId="8" applyFont="1" applyFill="1" applyAlignment="1">
      <alignment wrapText="1"/>
    </xf>
    <xf numFmtId="164" fontId="44" fillId="6" borderId="0" xfId="8" applyFont="1" applyFill="1"/>
    <xf numFmtId="164" fontId="44" fillId="6" borderId="0" xfId="8" applyFont="1" applyFill="1" applyAlignment="1">
      <alignment wrapText="1"/>
    </xf>
    <xf numFmtId="0" fontId="45" fillId="6" borderId="31" xfId="5" applyFont="1" applyFill="1" applyBorder="1" applyAlignment="1">
      <alignment horizontal="left" wrapText="1"/>
    </xf>
    <xf numFmtId="0" fontId="45" fillId="6" borderId="30" xfId="5" applyFont="1" applyFill="1" applyBorder="1" applyAlignment="1">
      <alignment horizontal="left"/>
    </xf>
    <xf numFmtId="164" fontId="45" fillId="6" borderId="0" xfId="8" applyFont="1" applyFill="1" applyAlignment="1">
      <alignment horizontal="left"/>
    </xf>
    <xf numFmtId="0" fontId="45" fillId="6" borderId="0" xfId="5" applyFont="1" applyFill="1" applyAlignment="1">
      <alignment wrapText="1"/>
    </xf>
    <xf numFmtId="164" fontId="45" fillId="6" borderId="0" xfId="8" applyFont="1" applyFill="1" applyAlignment="1">
      <alignment horizontal="left" wrapText="1"/>
    </xf>
    <xf numFmtId="0" fontId="45" fillId="6" borderId="31" xfId="5" applyFont="1" applyFill="1" applyBorder="1" applyAlignment="1">
      <alignment wrapText="1"/>
    </xf>
    <xf numFmtId="0" fontId="44" fillId="6" borderId="0" xfId="0" applyFont="1" applyFill="1" applyAlignment="1">
      <alignment horizontal="left"/>
    </xf>
    <xf numFmtId="0" fontId="44" fillId="6" borderId="0" xfId="0" applyFont="1" applyFill="1"/>
    <xf numFmtId="0" fontId="44" fillId="6" borderId="31" xfId="0" applyFont="1" applyFill="1" applyBorder="1" applyAlignment="1">
      <alignment horizontal="left" wrapText="1"/>
    </xf>
    <xf numFmtId="0" fontId="44" fillId="6" borderId="30" xfId="0" applyFont="1" applyFill="1" applyBorder="1" applyAlignment="1">
      <alignment horizontal="left"/>
    </xf>
    <xf numFmtId="0" fontId="45" fillId="6" borderId="0" xfId="5" applyFont="1" applyFill="1" applyAlignment="1">
      <alignment horizontal="left" wrapText="1"/>
    </xf>
    <xf numFmtId="0" fontId="32" fillId="3" borderId="2" xfId="3" applyFont="1" applyFill="1" applyAlignment="1">
      <alignment horizontal="center" wrapText="1"/>
    </xf>
    <xf numFmtId="16" fontId="33" fillId="3" borderId="0" xfId="0" applyNumberFormat="1" applyFont="1" applyFill="1" applyAlignment="1">
      <alignment horizontal="left"/>
    </xf>
    <xf numFmtId="0" fontId="44" fillId="3" borderId="0" xfId="0" applyFont="1" applyFill="1" applyAlignment="1">
      <alignment wrapText="1"/>
    </xf>
    <xf numFmtId="16" fontId="44" fillId="3" borderId="0" xfId="0" applyNumberFormat="1" applyFont="1" applyFill="1" applyAlignment="1">
      <alignment horizontal="left"/>
    </xf>
    <xf numFmtId="0" fontId="46" fillId="3" borderId="30" xfId="6" applyFont="1" applyFill="1" applyBorder="1"/>
    <xf numFmtId="164" fontId="47" fillId="4" borderId="4" xfId="8" applyFont="1" applyFill="1" applyBorder="1" applyAlignment="1">
      <alignment horizontal="right"/>
    </xf>
    <xf numFmtId="0" fontId="45" fillId="3" borderId="0" xfId="5" applyFont="1" applyFill="1" applyAlignment="1">
      <alignment wrapText="1"/>
    </xf>
    <xf numFmtId="0" fontId="46" fillId="3" borderId="0" xfId="6" applyFont="1" applyFill="1" applyAlignment="1">
      <alignment wrapText="1"/>
    </xf>
    <xf numFmtId="0" fontId="51" fillId="3" borderId="0" xfId="0" applyFont="1" applyFill="1"/>
    <xf numFmtId="16" fontId="45" fillId="3" borderId="0" xfId="5" applyNumberFormat="1" applyFont="1" applyFill="1" applyAlignment="1">
      <alignment horizontal="left"/>
    </xf>
    <xf numFmtId="0" fontId="49" fillId="3" borderId="0" xfId="5" applyFont="1" applyFill="1" applyAlignment="1">
      <alignment horizontal="left"/>
    </xf>
    <xf numFmtId="0" fontId="49" fillId="3" borderId="0" xfId="5" applyFont="1" applyFill="1" applyAlignment="1">
      <alignment wrapText="1"/>
    </xf>
    <xf numFmtId="164" fontId="50" fillId="3" borderId="0" xfId="8" applyFont="1" applyFill="1" applyAlignment="1">
      <alignment horizontal="left" vertical="top" wrapText="1"/>
    </xf>
    <xf numFmtId="0" fontId="47" fillId="3" borderId="0" xfId="5" applyFont="1" applyFill="1" applyAlignment="1">
      <alignment horizontal="left" wrapText="1"/>
    </xf>
    <xf numFmtId="0" fontId="33" fillId="3" borderId="0" xfId="5" applyFont="1" applyFill="1" applyAlignment="1">
      <alignment horizontal="left"/>
    </xf>
    <xf numFmtId="0" fontId="33" fillId="5" borderId="0" xfId="4" applyFont="1" applyFill="1" applyAlignment="1">
      <alignment horizontal="left" wrapText="1"/>
    </xf>
    <xf numFmtId="0" fontId="44" fillId="5" borderId="0" xfId="0" applyFont="1" applyFill="1" applyAlignment="1">
      <alignment horizontal="left" wrapText="1"/>
    </xf>
    <xf numFmtId="0" fontId="44" fillId="5" borderId="31" xfId="0" applyFont="1" applyFill="1" applyBorder="1" applyAlignment="1">
      <alignment wrapText="1"/>
    </xf>
    <xf numFmtId="0" fontId="44" fillId="5" borderId="0" xfId="0" applyFont="1" applyFill="1" applyAlignment="1">
      <alignment wrapText="1"/>
    </xf>
    <xf numFmtId="0" fontId="44" fillId="5" borderId="31" xfId="0" applyFont="1" applyFill="1" applyBorder="1" applyAlignment="1">
      <alignment vertical="top" wrapText="1"/>
    </xf>
    <xf numFmtId="0" fontId="46" fillId="5" borderId="31" xfId="6" applyFont="1" applyFill="1" applyBorder="1"/>
    <xf numFmtId="0" fontId="44" fillId="5" borderId="31" xfId="0" applyFont="1" applyFill="1" applyBorder="1" applyAlignment="1">
      <alignment horizontal="left" wrapText="1"/>
    </xf>
    <xf numFmtId="0" fontId="47" fillId="5" borderId="0" xfId="5" applyFont="1" applyFill="1" applyAlignment="1">
      <alignment horizontal="left" wrapText="1"/>
    </xf>
    <xf numFmtId="164" fontId="45" fillId="5" borderId="0" xfId="8" applyFont="1" applyFill="1" applyAlignment="1">
      <alignment horizontal="left" wrapText="1"/>
    </xf>
    <xf numFmtId="0" fontId="33" fillId="6" borderId="34" xfId="3" applyFont="1" applyFill="1" applyBorder="1" applyAlignment="1">
      <alignment horizontal="left"/>
    </xf>
    <xf numFmtId="164" fontId="33" fillId="6" borderId="34" xfId="8" applyFont="1" applyFill="1" applyBorder="1" applyAlignment="1">
      <alignment horizontal="left" wrapText="1"/>
    </xf>
    <xf numFmtId="164" fontId="33" fillId="6" borderId="34" xfId="8" applyFont="1" applyFill="1" applyBorder="1" applyAlignment="1">
      <alignment horizontal="left"/>
    </xf>
    <xf numFmtId="0" fontId="43" fillId="6" borderId="0" xfId="0" applyFont="1" applyFill="1" applyAlignment="1">
      <alignment wrapText="1"/>
    </xf>
    <xf numFmtId="0" fontId="46" fillId="6" borderId="0" xfId="6" applyFont="1" applyFill="1" applyAlignment="1">
      <alignment horizontal="left"/>
    </xf>
    <xf numFmtId="0" fontId="44" fillId="6" borderId="31" xfId="0" applyFont="1" applyFill="1" applyBorder="1" applyAlignment="1">
      <alignment horizontal="left"/>
    </xf>
    <xf numFmtId="0" fontId="44" fillId="6" borderId="31" xfId="0" applyFont="1" applyFill="1" applyBorder="1" applyAlignment="1">
      <alignment wrapText="1"/>
    </xf>
    <xf numFmtId="0" fontId="44" fillId="6" borderId="0" xfId="0" applyFont="1" applyFill="1" applyAlignment="1">
      <alignment wrapText="1"/>
    </xf>
    <xf numFmtId="0" fontId="43" fillId="6" borderId="0" xfId="4" applyFont="1" applyFill="1" applyAlignment="1">
      <alignment wrapText="1"/>
    </xf>
    <xf numFmtId="0" fontId="44" fillId="6" borderId="0" xfId="0" applyFont="1" applyFill="1" applyAlignment="1">
      <alignment horizontal="left" wrapText="1"/>
    </xf>
    <xf numFmtId="164" fontId="53" fillId="2" borderId="34" xfId="8" applyFont="1" applyFill="1" applyBorder="1" applyAlignment="1">
      <alignment horizontal="center" wrapText="1"/>
    </xf>
    <xf numFmtId="164" fontId="33" fillId="2" borderId="0" xfId="8" applyFont="1" applyFill="1"/>
    <xf numFmtId="0" fontId="51" fillId="2" borderId="0" xfId="0" applyFont="1" applyFill="1"/>
    <xf numFmtId="0" fontId="43" fillId="2" borderId="0" xfId="4" applyFont="1" applyFill="1" applyAlignment="1">
      <alignment wrapText="1"/>
    </xf>
    <xf numFmtId="0" fontId="48" fillId="2" borderId="0" xfId="5" applyFont="1" applyFill="1" applyAlignment="1">
      <alignment horizontal="left"/>
    </xf>
    <xf numFmtId="0" fontId="46" fillId="2" borderId="0" xfId="6" applyFont="1" applyFill="1" applyAlignment="1">
      <alignment horizontal="left"/>
    </xf>
    <xf numFmtId="0" fontId="44" fillId="2" borderId="31" xfId="0" applyFont="1" applyFill="1" applyBorder="1" applyAlignment="1">
      <alignment horizontal="left"/>
    </xf>
    <xf numFmtId="0" fontId="49" fillId="2" borderId="30" xfId="5" applyFont="1" applyFill="1" applyBorder="1" applyAlignment="1">
      <alignment horizontal="left"/>
    </xf>
    <xf numFmtId="0" fontId="49" fillId="2" borderId="0" xfId="5" applyFont="1" applyFill="1" applyAlignment="1">
      <alignment horizontal="left"/>
    </xf>
    <xf numFmtId="0" fontId="52" fillId="2" borderId="0" xfId="0" applyFont="1" applyFill="1" applyAlignment="1">
      <alignment horizontal="left"/>
    </xf>
    <xf numFmtId="0" fontId="52" fillId="2" borderId="0" xfId="0" applyFont="1" applyFill="1" applyAlignment="1">
      <alignment wrapText="1"/>
    </xf>
    <xf numFmtId="0" fontId="51" fillId="2" borderId="30" xfId="0" applyFont="1" applyFill="1" applyBorder="1" applyAlignment="1">
      <alignment horizontal="left"/>
    </xf>
    <xf numFmtId="0" fontId="51" fillId="2" borderId="0" xfId="0" applyFont="1" applyFill="1" applyAlignment="1">
      <alignment horizontal="left"/>
    </xf>
    <xf numFmtId="0" fontId="44" fillId="2" borderId="30" xfId="0" applyFont="1" applyFill="1" applyBorder="1" applyAlignment="1">
      <alignment horizontal="left"/>
    </xf>
    <xf numFmtId="0" fontId="44" fillId="2" borderId="0" xfId="0" applyFont="1" applyFill="1" applyAlignment="1">
      <alignment wrapText="1"/>
    </xf>
    <xf numFmtId="0" fontId="44" fillId="2" borderId="31" xfId="0" applyFont="1" applyFill="1" applyBorder="1" applyAlignment="1">
      <alignment horizontal="left" wrapText="1"/>
    </xf>
    <xf numFmtId="0" fontId="44" fillId="2" borderId="0" xfId="0" applyFont="1" applyFill="1" applyAlignment="1">
      <alignment horizontal="left" wrapText="1"/>
    </xf>
    <xf numFmtId="0" fontId="47" fillId="2" borderId="0" xfId="5" applyFont="1" applyFill="1" applyAlignment="1">
      <alignment horizontal="left"/>
    </xf>
    <xf numFmtId="0" fontId="44" fillId="2" borderId="31" xfId="0" applyFont="1" applyFill="1" applyBorder="1" applyAlignment="1">
      <alignment wrapText="1"/>
    </xf>
    <xf numFmtId="0" fontId="33" fillId="7" borderId="34" xfId="3" applyFont="1" applyFill="1" applyBorder="1" applyAlignment="1">
      <alignment horizontal="left" wrapText="1"/>
    </xf>
    <xf numFmtId="164" fontId="53" fillId="7" borderId="34" xfId="8" applyFont="1" applyFill="1" applyBorder="1" applyAlignment="1">
      <alignment horizontal="center" wrapText="1"/>
    </xf>
    <xf numFmtId="164" fontId="33" fillId="7" borderId="34" xfId="8" applyFont="1" applyFill="1" applyBorder="1" applyAlignment="1">
      <alignment horizontal="left"/>
    </xf>
    <xf numFmtId="164" fontId="33" fillId="7" borderId="34" xfId="8" applyFont="1" applyFill="1" applyBorder="1" applyAlignment="1">
      <alignment horizontal="left" wrapText="1"/>
    </xf>
    <xf numFmtId="0" fontId="33" fillId="7" borderId="34" xfId="3" applyFont="1" applyFill="1" applyBorder="1" applyAlignment="1">
      <alignment horizontal="left"/>
    </xf>
    <xf numFmtId="0" fontId="33" fillId="7" borderId="0" xfId="5" applyFont="1" applyFill="1" applyAlignment="1">
      <alignment horizontal="left"/>
    </xf>
    <xf numFmtId="0" fontId="33" fillId="7" borderId="0" xfId="4" applyFont="1" applyFill="1" applyAlignment="1">
      <alignment wrapText="1"/>
    </xf>
    <xf numFmtId="0" fontId="44" fillId="7" borderId="0" xfId="0" applyFont="1" applyFill="1" applyAlignment="1">
      <alignment horizontal="left"/>
    </xf>
    <xf numFmtId="164" fontId="44" fillId="7" borderId="0" xfId="8" applyFont="1" applyFill="1" applyAlignment="1">
      <alignment horizontal="left"/>
    </xf>
    <xf numFmtId="164" fontId="44" fillId="7" borderId="0" xfId="8" applyFont="1" applyFill="1" applyAlignment="1">
      <alignment horizontal="left" wrapText="1"/>
    </xf>
    <xf numFmtId="0" fontId="46" fillId="7" borderId="0" xfId="6" applyFont="1" applyFill="1" applyAlignment="1">
      <alignment horizontal="left"/>
    </xf>
    <xf numFmtId="164" fontId="44" fillId="7" borderId="0" xfId="8" applyFont="1" applyFill="1"/>
    <xf numFmtId="164" fontId="44" fillId="7" borderId="0" xfId="8" applyFont="1" applyFill="1" applyAlignment="1">
      <alignment wrapText="1"/>
    </xf>
    <xf numFmtId="0" fontId="44" fillId="7" borderId="31" xfId="0" applyFont="1" applyFill="1" applyBorder="1" applyAlignment="1">
      <alignment wrapText="1"/>
    </xf>
    <xf numFmtId="0" fontId="44" fillId="7" borderId="0" xfId="0" applyFont="1" applyFill="1" applyAlignment="1">
      <alignment wrapText="1"/>
    </xf>
    <xf numFmtId="0" fontId="44" fillId="7" borderId="0" xfId="0" applyFont="1" applyFill="1" applyAlignment="1">
      <alignment horizontal="left" wrapText="1"/>
    </xf>
    <xf numFmtId="0" fontId="45" fillId="7" borderId="0" xfId="5" applyFont="1" applyFill="1" applyAlignment="1">
      <alignment horizontal="left"/>
    </xf>
    <xf numFmtId="0" fontId="47" fillId="4" borderId="4" xfId="5" applyFont="1" applyFill="1" applyBorder="1" applyAlignment="1">
      <alignment horizontal="left"/>
    </xf>
    <xf numFmtId="164" fontId="33" fillId="5" borderId="14" xfId="8" applyFont="1" applyFill="1" applyBorder="1" applyAlignment="1">
      <alignment horizontal="center" wrapText="1"/>
    </xf>
    <xf numFmtId="0" fontId="46" fillId="3" borderId="0" xfId="6" applyFont="1" applyFill="1"/>
    <xf numFmtId="164" fontId="33" fillId="5" borderId="0" xfId="8" applyFont="1" applyFill="1"/>
    <xf numFmtId="164" fontId="50" fillId="5" borderId="0" xfId="8" applyFont="1" applyFill="1" applyAlignment="1">
      <alignment horizontal="center" vertical="top" wrapText="1"/>
    </xf>
    <xf numFmtId="164" fontId="47" fillId="5" borderId="0" xfId="8" applyFont="1" applyFill="1" applyAlignment="1">
      <alignment horizontal="center"/>
    </xf>
    <xf numFmtId="164" fontId="44" fillId="5" borderId="0" xfId="8" applyFont="1" applyFill="1" applyAlignment="1">
      <alignment horizontal="center" wrapText="1"/>
    </xf>
    <xf numFmtId="164" fontId="44" fillId="5" borderId="0" xfId="8" applyFont="1" applyFill="1" applyAlignment="1">
      <alignment horizontal="center"/>
    </xf>
    <xf numFmtId="164" fontId="33" fillId="5" borderId="35" xfId="8" applyFont="1" applyFill="1" applyBorder="1" applyAlignment="1">
      <alignment horizontal="center" wrapText="1"/>
    </xf>
    <xf numFmtId="0" fontId="0" fillId="4" borderId="29" xfId="0" applyFill="1" applyBorder="1" applyAlignment="1">
      <alignment horizontal="left" vertical="top" wrapText="1"/>
    </xf>
    <xf numFmtId="4" fontId="39" fillId="9" borderId="58" xfId="0" applyNumberFormat="1" applyFont="1" applyFill="1" applyBorder="1" applyAlignment="1">
      <alignment horizontal="right" vertical="center" wrapText="1"/>
    </xf>
    <xf numFmtId="4" fontId="39" fillId="0" borderId="60" xfId="0" applyNumberFormat="1" applyFont="1" applyBorder="1" applyAlignment="1">
      <alignment horizontal="right" vertical="center" wrapText="1"/>
    </xf>
    <xf numFmtId="4" fontId="39" fillId="9" borderId="60" xfId="0" applyNumberFormat="1" applyFont="1" applyFill="1" applyBorder="1" applyAlignment="1">
      <alignment horizontal="right" vertical="center" wrapText="1"/>
    </xf>
    <xf numFmtId="15" fontId="40" fillId="0" borderId="69" xfId="0" applyNumberFormat="1" applyFont="1" applyBorder="1" applyAlignment="1">
      <alignment vertical="center"/>
    </xf>
    <xf numFmtId="4" fontId="38" fillId="9" borderId="59" xfId="0" applyNumberFormat="1" applyFont="1" applyFill="1" applyBorder="1" applyAlignment="1">
      <alignment horizontal="right" vertical="center" wrapText="1"/>
    </xf>
    <xf numFmtId="16" fontId="54" fillId="3" borderId="0" xfId="0" applyNumberFormat="1" applyFont="1" applyFill="1" applyAlignment="1">
      <alignment horizontal="left"/>
    </xf>
    <xf numFmtId="0" fontId="55" fillId="3" borderId="31" xfId="5" applyFont="1" applyFill="1" applyBorder="1" applyAlignment="1">
      <alignment wrapText="1"/>
    </xf>
    <xf numFmtId="0" fontId="54" fillId="3" borderId="0" xfId="5" applyFont="1" applyFill="1" applyAlignment="1">
      <alignment horizontal="left"/>
    </xf>
    <xf numFmtId="0" fontId="55" fillId="3" borderId="0" xfId="0" applyFont="1" applyFill="1" applyAlignment="1">
      <alignment horizontal="left" wrapText="1"/>
    </xf>
    <xf numFmtId="0" fontId="54" fillId="5" borderId="0" xfId="0" applyFont="1" applyFill="1" applyAlignment="1">
      <alignment horizontal="left"/>
    </xf>
    <xf numFmtId="0" fontId="55" fillId="5" borderId="31" xfId="0" applyFont="1" applyFill="1" applyBorder="1" applyAlignment="1">
      <alignment wrapText="1"/>
    </xf>
    <xf numFmtId="0" fontId="54" fillId="5" borderId="0" xfId="0" applyFont="1" applyFill="1" applyAlignment="1">
      <alignment wrapText="1"/>
    </xf>
    <xf numFmtId="0" fontId="56" fillId="5" borderId="0" xfId="0" applyFont="1" applyFill="1" applyAlignment="1">
      <alignment horizontal="left"/>
    </xf>
    <xf numFmtId="164" fontId="47" fillId="4" borderId="4" xfId="8" applyFont="1" applyFill="1" applyBorder="1" applyAlignment="1">
      <alignment horizontal="right" vertical="center"/>
    </xf>
    <xf numFmtId="164" fontId="47" fillId="3" borderId="0" xfId="8" applyFont="1" applyFill="1" applyAlignment="1">
      <alignment horizontal="right" vertical="center"/>
    </xf>
    <xf numFmtId="164" fontId="50" fillId="3" borderId="0" xfId="8" applyFont="1" applyFill="1" applyAlignment="1">
      <alignment horizontal="right" vertical="center" wrapText="1"/>
    </xf>
    <xf numFmtId="164" fontId="47" fillId="4" borderId="54" xfId="8" applyFont="1" applyFill="1" applyBorder="1" applyAlignment="1">
      <alignment horizontal="right" vertical="center"/>
    </xf>
    <xf numFmtId="164" fontId="44" fillId="3" borderId="0" xfId="8" applyFont="1" applyFill="1" applyAlignment="1">
      <alignment horizontal="right" vertical="center" wrapText="1"/>
    </xf>
    <xf numFmtId="164" fontId="33" fillId="5" borderId="0" xfId="8" applyFont="1" applyFill="1" applyAlignment="1">
      <alignment horizontal="right" vertical="center" wrapText="1"/>
    </xf>
    <xf numFmtId="164" fontId="44" fillId="5" borderId="0" xfId="8" applyFont="1" applyFill="1" applyAlignment="1">
      <alignment horizontal="right" vertical="center"/>
    </xf>
    <xf numFmtId="164" fontId="33" fillId="5" borderId="35" xfId="8" applyFont="1" applyFill="1" applyBorder="1" applyAlignment="1">
      <alignment horizontal="right" vertical="center" wrapText="1"/>
    </xf>
    <xf numFmtId="164" fontId="44" fillId="7" borderId="0" xfId="8" applyFont="1" applyFill="1" applyAlignment="1">
      <alignment horizontal="right"/>
    </xf>
    <xf numFmtId="0" fontId="47" fillId="4" borderId="4" xfId="5" applyFont="1" applyFill="1" applyBorder="1" applyAlignment="1">
      <alignment horizontal="left" vertical="center" wrapText="1"/>
    </xf>
    <xf numFmtId="164" fontId="33" fillId="2" borderId="0" xfId="8" applyFont="1" applyFill="1" applyAlignment="1">
      <alignment horizontal="right" vertical="center" wrapText="1"/>
    </xf>
    <xf numFmtId="164" fontId="44" fillId="2" borderId="0" xfId="8" applyFont="1" applyFill="1" applyAlignment="1">
      <alignment horizontal="right" vertical="center"/>
    </xf>
    <xf numFmtId="164" fontId="45" fillId="2" borderId="0" xfId="8" applyFont="1" applyFill="1" applyAlignment="1">
      <alignment horizontal="right" vertical="center"/>
    </xf>
    <xf numFmtId="164" fontId="33" fillId="6" borderId="0" xfId="8" applyFont="1" applyFill="1" applyAlignment="1">
      <alignment horizontal="right" vertical="center" wrapText="1"/>
    </xf>
    <xf numFmtId="164" fontId="45" fillId="6" borderId="0" xfId="8" applyFont="1" applyFill="1" applyAlignment="1">
      <alignment horizontal="right" vertical="center"/>
    </xf>
    <xf numFmtId="164" fontId="44" fillId="6" borderId="0" xfId="8" applyFont="1" applyFill="1" applyAlignment="1">
      <alignment horizontal="right" vertical="center"/>
    </xf>
    <xf numFmtId="164" fontId="44" fillId="5" borderId="0" xfId="8" applyFont="1" applyFill="1" applyAlignment="1">
      <alignment horizontal="right" vertical="center" wrapText="1"/>
    </xf>
    <xf numFmtId="0" fontId="56" fillId="6" borderId="0" xfId="0" applyFont="1" applyFill="1" applyAlignment="1">
      <alignment horizontal="left"/>
    </xf>
    <xf numFmtId="0" fontId="57" fillId="6" borderId="0" xfId="4" applyFont="1" applyFill="1" applyAlignment="1">
      <alignment wrapText="1"/>
    </xf>
    <xf numFmtId="0" fontId="44" fillId="7" borderId="31" xfId="0" applyFont="1" applyFill="1" applyBorder="1" applyAlignment="1">
      <alignment horizontal="left"/>
    </xf>
    <xf numFmtId="164" fontId="33" fillId="7" borderId="35" xfId="8" applyFont="1" applyFill="1" applyBorder="1" applyAlignment="1">
      <alignment wrapText="1"/>
    </xf>
    <xf numFmtId="164" fontId="33" fillId="7" borderId="32" xfId="8" applyFont="1" applyFill="1" applyBorder="1" applyAlignment="1">
      <alignment wrapText="1"/>
    </xf>
    <xf numFmtId="164" fontId="33" fillId="7" borderId="72" xfId="8" applyFont="1" applyFill="1" applyBorder="1" applyAlignment="1">
      <alignment wrapText="1"/>
    </xf>
    <xf numFmtId="164" fontId="33" fillId="7" borderId="36" xfId="8" applyFont="1" applyFill="1" applyBorder="1" applyAlignment="1">
      <alignment wrapText="1"/>
    </xf>
    <xf numFmtId="0" fontId="33" fillId="3" borderId="28" xfId="4" applyFont="1" applyFill="1" applyBorder="1" applyAlignment="1">
      <alignment horizontal="center"/>
    </xf>
    <xf numFmtId="0" fontId="33" fillId="3" borderId="0" xfId="4" applyFont="1" applyFill="1" applyAlignment="1">
      <alignment horizontal="center"/>
    </xf>
    <xf numFmtId="164" fontId="33" fillId="3" borderId="0" xfId="8" applyFont="1" applyFill="1" applyAlignment="1">
      <alignment horizontal="center" wrapText="1"/>
    </xf>
    <xf numFmtId="0" fontId="32" fillId="4" borderId="0" xfId="1" applyFont="1" applyFill="1" applyAlignment="1">
      <alignment horizontal="left" vertical="top"/>
    </xf>
    <xf numFmtId="0" fontId="33" fillId="4" borderId="1" xfId="2" applyFont="1" applyFill="1" applyAlignment="1">
      <alignment horizontal="left" vertical="top"/>
    </xf>
    <xf numFmtId="0" fontId="32" fillId="4" borderId="0" xfId="5" applyFont="1" applyFill="1" applyAlignment="1">
      <alignment horizontal="left" vertical="top"/>
    </xf>
    <xf numFmtId="0" fontId="33" fillId="4" borderId="0" xfId="5" applyFont="1" applyFill="1" applyAlignment="1">
      <alignment horizontal="left" vertical="center"/>
    </xf>
    <xf numFmtId="0" fontId="32" fillId="4" borderId="0" xfId="5" applyFont="1" applyFill="1" applyAlignment="1">
      <alignment horizontal="left" vertical="top" wrapText="1"/>
    </xf>
    <xf numFmtId="0" fontId="33" fillId="4" borderId="0" xfId="5" applyFont="1" applyFill="1" applyAlignment="1">
      <alignment horizontal="left" vertical="top"/>
    </xf>
    <xf numFmtId="0" fontId="34" fillId="4" borderId="0" xfId="5" applyFont="1" applyFill="1" applyAlignment="1">
      <alignment horizontal="left" vertical="top" wrapText="1"/>
    </xf>
    <xf numFmtId="0" fontId="33" fillId="4" borderId="0" xfId="0" applyFont="1" applyFill="1" applyAlignment="1">
      <alignment horizontal="left" vertical="top"/>
    </xf>
    <xf numFmtId="0" fontId="32" fillId="4" borderId="0" xfId="0" applyFont="1" applyFill="1" applyAlignment="1">
      <alignment horizontal="left" vertical="top"/>
    </xf>
    <xf numFmtId="0" fontId="33" fillId="4" borderId="0" xfId="0" applyFont="1" applyFill="1" applyAlignment="1">
      <alignment horizontal="left"/>
    </xf>
    <xf numFmtId="0" fontId="32" fillId="4" borderId="15" xfId="0" applyFont="1" applyFill="1" applyBorder="1" applyAlignment="1">
      <alignment horizontal="left" vertical="top" wrapText="1"/>
    </xf>
    <xf numFmtId="0" fontId="32" fillId="0" borderId="0" xfId="0" applyFont="1" applyAlignment="1">
      <alignment horizontal="left" vertical="top"/>
    </xf>
    <xf numFmtId="164" fontId="33" fillId="3" borderId="0" xfId="8" applyFont="1" applyFill="1" applyAlignment="1">
      <alignment wrapText="1"/>
    </xf>
    <xf numFmtId="0" fontId="44" fillId="3" borderId="0" xfId="0" applyFont="1" applyFill="1" applyAlignment="1">
      <alignment horizontal="center"/>
    </xf>
    <xf numFmtId="0" fontId="44" fillId="3" borderId="0" xfId="0" applyFont="1" applyFill="1" applyAlignment="1">
      <alignment horizontal="center" wrapText="1"/>
    </xf>
    <xf numFmtId="0" fontId="33" fillId="3" borderId="13" xfId="4" applyFont="1" applyFill="1" applyBorder="1" applyAlignment="1">
      <alignment horizontal="center"/>
    </xf>
    <xf numFmtId="164" fontId="44" fillId="3" borderId="35" xfId="8" applyFont="1" applyFill="1" applyBorder="1"/>
    <xf numFmtId="0" fontId="58" fillId="0" borderId="0" xfId="0" applyFont="1"/>
    <xf numFmtId="0" fontId="6" fillId="4" borderId="0" xfId="1" applyFont="1" applyFill="1" applyAlignment="1">
      <alignment horizontal="left" vertical="top" wrapText="1"/>
    </xf>
    <xf numFmtId="4" fontId="39" fillId="0" borderId="61" xfId="0" applyNumberFormat="1" applyFont="1" applyBorder="1" applyAlignment="1">
      <alignment horizontal="right" vertical="center" wrapText="1"/>
    </xf>
    <xf numFmtId="4" fontId="39" fillId="9" borderId="61" xfId="0" applyNumberFormat="1" applyFont="1" applyFill="1" applyBorder="1" applyAlignment="1">
      <alignment horizontal="right" vertical="center" wrapText="1"/>
    </xf>
    <xf numFmtId="0" fontId="39" fillId="0" borderId="62" xfId="0" applyFont="1" applyBorder="1" applyAlignment="1">
      <alignment horizontal="center" vertical="center" wrapText="1"/>
    </xf>
    <xf numFmtId="0" fontId="39" fillId="0" borderId="64" xfId="0" applyFont="1" applyBorder="1" applyAlignment="1">
      <alignment horizontal="left" vertical="center" wrapText="1"/>
    </xf>
    <xf numFmtId="4" fontId="39" fillId="0" borderId="62" xfId="0" applyNumberFormat="1" applyFont="1" applyBorder="1" applyAlignment="1">
      <alignment horizontal="right" vertical="center" wrapText="1"/>
    </xf>
    <xf numFmtId="4" fontId="39" fillId="0" borderId="63" xfId="0" applyNumberFormat="1" applyFont="1" applyBorder="1" applyAlignment="1">
      <alignment horizontal="right" vertical="center" wrapText="1"/>
    </xf>
    <xf numFmtId="4" fontId="39" fillId="0" borderId="64" xfId="0" applyNumberFormat="1" applyFont="1" applyBorder="1" applyAlignment="1">
      <alignment horizontal="right" vertical="center" wrapText="1"/>
    </xf>
    <xf numFmtId="0" fontId="9" fillId="4" borderId="0" xfId="0" applyFont="1" applyFill="1" applyAlignment="1">
      <alignment horizontal="left" vertical="center" wrapText="1"/>
    </xf>
    <xf numFmtId="0" fontId="16" fillId="4" borderId="1" xfId="6" applyFill="1" applyBorder="1" applyAlignment="1">
      <alignment horizontal="left" vertical="top" wrapText="1"/>
    </xf>
    <xf numFmtId="0" fontId="61" fillId="4" borderId="1" xfId="2" applyFont="1" applyFill="1" applyAlignment="1">
      <alignment horizontal="left" vertical="top" wrapText="1"/>
    </xf>
    <xf numFmtId="0" fontId="33" fillId="3" borderId="0" xfId="0" applyFont="1" applyFill="1"/>
    <xf numFmtId="0" fontId="44" fillId="4" borderId="0" xfId="0" applyFont="1" applyFill="1"/>
    <xf numFmtId="0" fontId="44" fillId="3" borderId="31" xfId="0" applyFont="1" applyFill="1" applyBorder="1" applyAlignment="1">
      <alignment vertical="top" wrapText="1"/>
    </xf>
    <xf numFmtId="0" fontId="47" fillId="4" borderId="0" xfId="5" applyFont="1" applyFill="1" applyAlignment="1">
      <alignment horizontal="left"/>
    </xf>
    <xf numFmtId="0" fontId="44" fillId="3" borderId="0" xfId="0" applyFont="1" applyFill="1" applyAlignment="1">
      <alignment vertical="top" wrapText="1"/>
    </xf>
    <xf numFmtId="0" fontId="44" fillId="5" borderId="0" xfId="0" applyFont="1" applyFill="1" applyAlignment="1">
      <alignment vertical="top" wrapText="1"/>
    </xf>
    <xf numFmtId="0" fontId="44" fillId="5" borderId="0" xfId="0" applyFont="1" applyFill="1" applyAlignment="1">
      <alignment horizontal="right"/>
    </xf>
    <xf numFmtId="0" fontId="44" fillId="5" borderId="32" xfId="0" applyFont="1" applyFill="1" applyBorder="1" applyAlignment="1">
      <alignment horizontal="left"/>
    </xf>
    <xf numFmtId="0" fontId="46" fillId="5" borderId="31" xfId="6" applyFont="1" applyFill="1" applyBorder="1" applyAlignment="1">
      <alignment horizontal="left"/>
    </xf>
    <xf numFmtId="164" fontId="45" fillId="5" borderId="31" xfId="8" applyFont="1" applyFill="1" applyBorder="1" applyAlignment="1">
      <alignment horizontal="left"/>
    </xf>
    <xf numFmtId="0" fontId="44" fillId="0" borderId="0" xfId="0" applyFont="1"/>
    <xf numFmtId="0" fontId="44" fillId="2" borderId="0" xfId="0" applyFont="1" applyFill="1" applyAlignment="1">
      <alignment horizontal="right"/>
    </xf>
    <xf numFmtId="0" fontId="44" fillId="2" borderId="0" xfId="0" applyFont="1" applyFill="1" applyAlignment="1">
      <alignment vertical="top" wrapText="1"/>
    </xf>
    <xf numFmtId="0" fontId="33" fillId="2" borderId="0" xfId="4" applyFont="1" applyFill="1" applyAlignment="1">
      <alignment vertical="top" wrapText="1"/>
    </xf>
    <xf numFmtId="0" fontId="44" fillId="2" borderId="0" xfId="0" applyFont="1" applyFill="1" applyAlignment="1">
      <alignment horizontal="left" vertical="top" wrapText="1"/>
    </xf>
    <xf numFmtId="0" fontId="33" fillId="3" borderId="0" xfId="4" applyFont="1" applyFill="1"/>
    <xf numFmtId="164" fontId="47" fillId="4" borderId="16" xfId="8" applyFont="1" applyFill="1" applyBorder="1"/>
    <xf numFmtId="0" fontId="33" fillId="3" borderId="13" xfId="4" applyFont="1" applyFill="1" applyBorder="1"/>
    <xf numFmtId="164" fontId="47" fillId="4" borderId="73" xfId="8" applyFont="1" applyFill="1" applyBorder="1"/>
    <xf numFmtId="164" fontId="33" fillId="3" borderId="48" xfId="8" applyFont="1" applyFill="1" applyBorder="1" applyAlignment="1">
      <alignment wrapText="1"/>
    </xf>
    <xf numFmtId="0" fontId="48" fillId="2" borderId="0" xfId="4" applyFont="1" applyFill="1" applyAlignment="1">
      <alignment wrapText="1"/>
    </xf>
    <xf numFmtId="49" fontId="33" fillId="6" borderId="34" xfId="3" applyNumberFormat="1" applyFont="1" applyFill="1" applyBorder="1" applyAlignment="1">
      <alignment horizontal="left" vertical="top"/>
    </xf>
    <xf numFmtId="0" fontId="49" fillId="5" borderId="0" xfId="5" applyFont="1" applyFill="1" applyAlignment="1">
      <alignment horizontal="left" wrapText="1"/>
    </xf>
    <xf numFmtId="0" fontId="46" fillId="2" borderId="30" xfId="6" applyFont="1" applyFill="1" applyBorder="1" applyAlignment="1">
      <alignment horizontal="left"/>
    </xf>
    <xf numFmtId="0" fontId="46" fillId="6" borderId="30" xfId="6" applyFont="1" applyFill="1" applyBorder="1" applyAlignment="1">
      <alignment horizontal="left"/>
    </xf>
    <xf numFmtId="0" fontId="33" fillId="2" borderId="0" xfId="5" applyFont="1" applyFill="1" applyAlignment="1">
      <alignment horizontal="left" vertical="top"/>
    </xf>
    <xf numFmtId="0" fontId="33" fillId="2" borderId="0" xfId="0" applyFont="1" applyFill="1" applyAlignment="1">
      <alignment horizontal="left" vertical="top"/>
    </xf>
    <xf numFmtId="164" fontId="47" fillId="2" borderId="0" xfId="8" applyFont="1" applyFill="1" applyAlignment="1">
      <alignment horizontal="right" vertical="center"/>
    </xf>
    <xf numFmtId="49" fontId="33" fillId="4" borderId="0" xfId="0" applyNumberFormat="1" applyFont="1" applyFill="1" applyAlignment="1">
      <alignment horizontal="left" vertical="top"/>
    </xf>
    <xf numFmtId="164" fontId="47" fillId="4" borderId="5" xfId="8" applyFont="1" applyFill="1" applyBorder="1" applyAlignment="1">
      <alignment horizontal="left"/>
    </xf>
    <xf numFmtId="164" fontId="47" fillId="5" borderId="48" xfId="8" applyFont="1" applyFill="1" applyBorder="1" applyAlignment="1">
      <alignment horizontal="left"/>
    </xf>
    <xf numFmtId="0" fontId="45" fillId="5" borderId="31" xfId="5" applyFont="1" applyFill="1" applyBorder="1"/>
    <xf numFmtId="164" fontId="45" fillId="5" borderId="0" xfId="8" applyFont="1" applyFill="1"/>
    <xf numFmtId="0" fontId="30" fillId="4" borderId="0" xfId="6" applyFont="1" applyFill="1" applyAlignment="1">
      <alignment horizontal="left" vertical="center"/>
    </xf>
    <xf numFmtId="0" fontId="46" fillId="5" borderId="0" xfId="6" applyFont="1" applyFill="1" applyAlignment="1">
      <alignment horizontal="right" wrapText="1"/>
    </xf>
    <xf numFmtId="0" fontId="9" fillId="4" borderId="10" xfId="0" applyFont="1" applyFill="1" applyBorder="1" applyAlignment="1">
      <alignment horizontal="left" wrapText="1"/>
    </xf>
    <xf numFmtId="0" fontId="62" fillId="4" borderId="0" xfId="4" applyFont="1" applyFill="1" applyAlignment="1">
      <alignment horizontal="left" vertical="top" wrapText="1"/>
    </xf>
    <xf numFmtId="0" fontId="54" fillId="4" borderId="0" xfId="5" applyFont="1" applyFill="1" applyAlignment="1">
      <alignment horizontal="left" vertical="top"/>
    </xf>
    <xf numFmtId="0" fontId="63" fillId="4" borderId="0" xfId="4" applyFont="1" applyFill="1" applyAlignment="1">
      <alignment horizontal="left" vertical="top" wrapText="1"/>
    </xf>
    <xf numFmtId="0" fontId="64" fillId="4" borderId="0" xfId="4" applyFont="1" applyFill="1" applyAlignment="1">
      <alignment horizontal="left" vertical="top" wrapText="1"/>
    </xf>
    <xf numFmtId="0" fontId="55" fillId="4" borderId="0" xfId="5" applyFont="1" applyFill="1" applyAlignment="1">
      <alignment horizontal="left" vertical="top"/>
    </xf>
    <xf numFmtId="0" fontId="63" fillId="4" borderId="0" xfId="5" applyFont="1" applyFill="1" applyAlignment="1">
      <alignment horizontal="left" vertical="top" wrapText="1"/>
    </xf>
    <xf numFmtId="0" fontId="63" fillId="0" borderId="0" xfId="0" applyFont="1"/>
    <xf numFmtId="0" fontId="65" fillId="4" borderId="0" xfId="5" applyFont="1" applyFill="1" applyAlignment="1">
      <alignment horizontal="left" wrapText="1"/>
    </xf>
    <xf numFmtId="0" fontId="67" fillId="4" borderId="0" xfId="4" applyFont="1" applyFill="1" applyAlignment="1">
      <alignment horizontal="left" vertical="top" wrapText="1"/>
    </xf>
    <xf numFmtId="0" fontId="9" fillId="10" borderId="7" xfId="5" applyFont="1" applyFill="1" applyBorder="1" applyAlignment="1">
      <alignment horizontal="left"/>
    </xf>
    <xf numFmtId="165" fontId="66" fillId="10" borderId="7" xfId="5" applyNumberFormat="1" applyFont="1" applyFill="1" applyBorder="1" applyAlignment="1">
      <alignment horizontal="left"/>
    </xf>
    <xf numFmtId="165" fontId="66" fillId="10" borderId="75" xfId="5" applyNumberFormat="1" applyFont="1" applyFill="1" applyBorder="1" applyAlignment="1">
      <alignment horizontal="left"/>
    </xf>
    <xf numFmtId="0" fontId="66" fillId="10" borderId="7" xfId="5" applyFont="1" applyFill="1" applyBorder="1" applyAlignment="1">
      <alignment horizontal="left"/>
    </xf>
    <xf numFmtId="0" fontId="66" fillId="10" borderId="75" xfId="5" applyFont="1" applyFill="1" applyBorder="1" applyAlignment="1">
      <alignment horizontal="left"/>
    </xf>
    <xf numFmtId="9" fontId="9" fillId="10" borderId="7" xfId="9" applyFont="1" applyFill="1" applyBorder="1" applyAlignment="1">
      <alignment horizontal="left"/>
    </xf>
    <xf numFmtId="0" fontId="67" fillId="4" borderId="0" xfId="4" applyFont="1" applyFill="1" applyAlignment="1">
      <alignment vertical="top" wrapText="1"/>
    </xf>
    <xf numFmtId="0" fontId="63" fillId="4" borderId="0" xfId="5" applyFont="1" applyFill="1" applyAlignment="1">
      <alignment horizontal="left" vertical="top"/>
    </xf>
    <xf numFmtId="0" fontId="55" fillId="4" borderId="0" xfId="5" applyFont="1" applyFill="1" applyAlignment="1">
      <alignment horizontal="left" vertical="center" wrapText="1"/>
    </xf>
    <xf numFmtId="0" fontId="67" fillId="4" borderId="0" xfId="5" applyFont="1" applyFill="1" applyAlignment="1">
      <alignment vertical="top" wrapText="1"/>
    </xf>
    <xf numFmtId="0" fontId="55" fillId="4" borderId="0" xfId="5" applyFont="1" applyFill="1" applyAlignment="1">
      <alignment horizontal="left" vertical="top" wrapText="1"/>
    </xf>
    <xf numFmtId="0" fontId="63" fillId="4" borderId="0" xfId="5" applyFont="1" applyFill="1" applyAlignment="1">
      <alignment vertical="top" wrapText="1"/>
    </xf>
    <xf numFmtId="0" fontId="67" fillId="4" borderId="0" xfId="4" applyFont="1" applyFill="1" applyAlignment="1">
      <alignment vertical="top"/>
    </xf>
    <xf numFmtId="0" fontId="57" fillId="5" borderId="0" xfId="0" applyFont="1" applyFill="1" applyAlignment="1">
      <alignment horizontal="left"/>
    </xf>
    <xf numFmtId="0" fontId="55" fillId="5" borderId="0" xfId="5" applyFont="1" applyFill="1" applyAlignment="1">
      <alignment horizontal="left"/>
    </xf>
    <xf numFmtId="0" fontId="55" fillId="5" borderId="0" xfId="4" applyFont="1" applyFill="1" applyAlignment="1">
      <alignment wrapText="1"/>
    </xf>
    <xf numFmtId="0" fontId="55" fillId="5" borderId="0" xfId="0" applyFont="1" applyFill="1" applyAlignment="1">
      <alignment horizontal="left"/>
    </xf>
    <xf numFmtId="0" fontId="7" fillId="5" borderId="0" xfId="5" applyFill="1" applyAlignment="1">
      <alignment horizontal="left"/>
    </xf>
    <xf numFmtId="16" fontId="0" fillId="0" borderId="0" xfId="0" applyNumberFormat="1"/>
    <xf numFmtId="164" fontId="33" fillId="5" borderId="77" xfId="8" applyFont="1" applyFill="1" applyBorder="1" applyAlignment="1">
      <alignment wrapText="1"/>
    </xf>
    <xf numFmtId="164" fontId="33" fillId="5" borderId="76" xfId="8" applyFont="1" applyFill="1" applyBorder="1" applyAlignment="1">
      <alignment wrapText="1"/>
    </xf>
    <xf numFmtId="164" fontId="47" fillId="5" borderId="77" xfId="8" applyFont="1" applyFill="1" applyBorder="1" applyAlignment="1">
      <alignment horizontal="left"/>
    </xf>
    <xf numFmtId="1" fontId="0" fillId="0" borderId="78" xfId="0" applyNumberFormat="1" applyBorder="1"/>
    <xf numFmtId="0" fontId="4" fillId="4" borderId="78" xfId="3" applyFill="1" applyBorder="1"/>
    <xf numFmtId="0" fontId="4" fillId="0" borderId="78" xfId="3" applyBorder="1"/>
    <xf numFmtId="0" fontId="12" fillId="4" borderId="78" xfId="2" applyFont="1" applyFill="1" applyBorder="1" applyAlignment="1">
      <alignment horizontal="left"/>
    </xf>
    <xf numFmtId="0" fontId="3" fillId="4" borderId="78" xfId="2" applyFill="1" applyBorder="1" applyAlignment="1">
      <alignment horizontal="left" wrapText="1"/>
    </xf>
    <xf numFmtId="0" fontId="3" fillId="4" borderId="78" xfId="2" applyFill="1" applyBorder="1" applyAlignment="1">
      <alignment horizontal="left"/>
    </xf>
    <xf numFmtId="0" fontId="3" fillId="0" borderId="78" xfId="2" applyBorder="1" applyAlignment="1">
      <alignment horizontal="left"/>
    </xf>
    <xf numFmtId="0" fontId="19" fillId="0" borderId="78" xfId="3" applyFont="1" applyBorder="1" applyAlignment="1">
      <alignment horizontal="left" wrapText="1"/>
    </xf>
    <xf numFmtId="0" fontId="0" fillId="4" borderId="0" xfId="0" applyFill="1" applyAlignment="1">
      <alignment horizontal="left" wrapText="1"/>
    </xf>
    <xf numFmtId="0" fontId="0" fillId="4" borderId="29" xfId="0" applyFill="1" applyBorder="1" applyAlignment="1">
      <alignment horizontal="left" vertical="top" wrapText="1"/>
    </xf>
    <xf numFmtId="0" fontId="15" fillId="4" borderId="0" xfId="0" applyFont="1" applyFill="1" applyAlignment="1">
      <alignment horizontal="center" wrapText="1"/>
    </xf>
    <xf numFmtId="0" fontId="0" fillId="4" borderId="0" xfId="0" applyFill="1" applyAlignment="1">
      <alignment horizontal="left"/>
    </xf>
    <xf numFmtId="0" fontId="27" fillId="4" borderId="12" xfId="7" applyFill="1" applyAlignment="1">
      <alignment horizontal="left" wrapText="1"/>
    </xf>
    <xf numFmtId="0" fontId="15" fillId="4" borderId="0" xfId="0" applyFont="1" applyFill="1" applyAlignment="1">
      <alignment horizontal="center"/>
    </xf>
    <xf numFmtId="0" fontId="4" fillId="4" borderId="14" xfId="4" applyFill="1" applyBorder="1" applyAlignment="1">
      <alignment horizontal="left" vertical="top"/>
    </xf>
    <xf numFmtId="0" fontId="0" fillId="4" borderId="0" xfId="0" applyFill="1" applyAlignment="1">
      <alignment horizontal="left" vertical="top" wrapText="1"/>
    </xf>
    <xf numFmtId="0" fontId="0" fillId="0" borderId="29" xfId="0" applyBorder="1" applyAlignment="1">
      <alignment horizontal="left" vertical="top" wrapText="1"/>
    </xf>
    <xf numFmtId="0" fontId="15" fillId="4" borderId="0" xfId="0" applyFont="1" applyFill="1" applyAlignment="1">
      <alignment horizontal="left" wrapText="1"/>
    </xf>
    <xf numFmtId="0" fontId="8" fillId="4" borderId="29" xfId="0" applyFont="1" applyFill="1" applyBorder="1" applyAlignment="1">
      <alignment horizontal="left" vertical="top" wrapText="1"/>
    </xf>
    <xf numFmtId="0" fontId="4" fillId="4" borderId="78" xfId="3" applyFill="1" applyBorder="1" applyAlignment="1">
      <alignment horizontal="left" wrapText="1"/>
    </xf>
    <xf numFmtId="0" fontId="3" fillId="4" borderId="1" xfId="2" applyFill="1" applyAlignment="1">
      <alignment horizontal="left" wrapText="1"/>
    </xf>
    <xf numFmtId="0" fontId="4" fillId="4" borderId="2" xfId="3" applyFill="1" applyAlignment="1">
      <alignment horizontal="left" vertical="top"/>
    </xf>
    <xf numFmtId="0" fontId="0" fillId="4" borderId="0" xfId="0" applyFill="1"/>
    <xf numFmtId="0" fontId="8" fillId="4" borderId="0" xfId="0" applyFont="1" applyFill="1" applyAlignment="1">
      <alignment horizontal="center" wrapText="1"/>
    </xf>
    <xf numFmtId="0" fontId="8" fillId="4" borderId="0" xfId="4" applyFont="1" applyFill="1" applyAlignment="1">
      <alignment horizontal="left" vertical="top"/>
    </xf>
    <xf numFmtId="0" fontId="4" fillId="4" borderId="2" xfId="3" applyFill="1" applyAlignment="1">
      <alignment horizontal="left" vertical="top" wrapText="1"/>
    </xf>
    <xf numFmtId="0" fontId="4" fillId="4" borderId="28" xfId="4" applyFill="1" applyBorder="1" applyAlignment="1">
      <alignment horizontal="left" vertical="top" wrapText="1"/>
    </xf>
    <xf numFmtId="0" fontId="0" fillId="4" borderId="74" xfId="0" applyFill="1" applyBorder="1" applyAlignment="1">
      <alignment horizontal="left" vertical="top" wrapText="1"/>
    </xf>
    <xf numFmtId="0" fontId="18" fillId="4" borderId="9" xfId="0" applyFont="1" applyFill="1" applyBorder="1" applyAlignment="1">
      <alignment horizontal="left" vertical="top" wrapText="1"/>
    </xf>
    <xf numFmtId="0" fontId="18" fillId="4" borderId="0" xfId="0" applyFont="1" applyFill="1" applyAlignment="1">
      <alignment horizontal="left" vertical="top" wrapText="1"/>
    </xf>
    <xf numFmtId="0" fontId="2" fillId="4" borderId="0" xfId="1" applyFill="1" applyAlignment="1">
      <alignment horizontal="left" wrapText="1"/>
    </xf>
    <xf numFmtId="0" fontId="14" fillId="4" borderId="20"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9" fillId="4" borderId="8" xfId="5" applyFont="1" applyFill="1" applyBorder="1" applyAlignment="1">
      <alignment horizontal="center"/>
    </xf>
    <xf numFmtId="0" fontId="9" fillId="4" borderId="10" xfId="5" applyFont="1" applyFill="1" applyBorder="1" applyAlignment="1">
      <alignment horizontal="center"/>
    </xf>
    <xf numFmtId="0" fontId="9" fillId="4" borderId="11" xfId="5" applyFont="1" applyFill="1" applyBorder="1" applyAlignment="1">
      <alignment horizontal="center"/>
    </xf>
    <xf numFmtId="0" fontId="8" fillId="4" borderId="25" xfId="3" applyFont="1" applyFill="1" applyBorder="1" applyAlignment="1">
      <alignment horizontal="left" vertical="center" wrapText="1"/>
    </xf>
    <xf numFmtId="0" fontId="8" fillId="4" borderId="26" xfId="3" applyFont="1" applyFill="1" applyBorder="1" applyAlignment="1">
      <alignment horizontal="left" vertical="center" wrapText="1"/>
    </xf>
    <xf numFmtId="0" fontId="8" fillId="4" borderId="27" xfId="3" applyFont="1" applyFill="1" applyBorder="1" applyAlignment="1">
      <alignment horizontal="left" vertical="center" wrapText="1"/>
    </xf>
    <xf numFmtId="0" fontId="14" fillId="4" borderId="17" xfId="0" applyFont="1" applyFill="1" applyBorder="1" applyAlignment="1">
      <alignment horizontal="left" vertical="center" wrapText="1"/>
    </xf>
    <xf numFmtId="0" fontId="14" fillId="4" borderId="0" xfId="0" applyFont="1" applyFill="1" applyAlignment="1">
      <alignment horizontal="left" vertical="center" wrapText="1"/>
    </xf>
    <xf numFmtId="0" fontId="14" fillId="4" borderId="19" xfId="0" applyFont="1" applyFill="1" applyBorder="1" applyAlignment="1">
      <alignment horizontal="left" vertical="center" wrapText="1"/>
    </xf>
    <xf numFmtId="0" fontId="14" fillId="4" borderId="16" xfId="0" applyFont="1" applyFill="1" applyBorder="1" applyAlignment="1">
      <alignment horizontal="left" vertical="center" wrapText="1"/>
    </xf>
    <xf numFmtId="0" fontId="40" fillId="0" borderId="55" xfId="0" applyFont="1" applyBorder="1" applyAlignment="1">
      <alignment horizontal="center" vertical="center"/>
    </xf>
    <xf numFmtId="0" fontId="40" fillId="0" borderId="56" xfId="0" applyFont="1" applyBorder="1" applyAlignment="1">
      <alignment horizontal="center" vertical="center"/>
    </xf>
    <xf numFmtId="0" fontId="40" fillId="0" borderId="57" xfId="0" applyFont="1" applyBorder="1" applyAlignment="1">
      <alignment horizontal="center" vertical="center"/>
    </xf>
    <xf numFmtId="0" fontId="38" fillId="0" borderId="65" xfId="0" applyFont="1" applyBorder="1" applyAlignment="1">
      <alignment horizontal="center" vertical="center" wrapText="1"/>
    </xf>
    <xf numFmtId="0" fontId="38" fillId="0" borderId="66" xfId="0" applyFont="1" applyBorder="1" applyAlignment="1">
      <alignment horizontal="center" vertical="center" wrapText="1"/>
    </xf>
    <xf numFmtId="0" fontId="38" fillId="0" borderId="67" xfId="0" applyFont="1" applyBorder="1" applyAlignment="1">
      <alignment horizontal="center" vertical="center" wrapText="1"/>
    </xf>
    <xf numFmtId="0" fontId="38" fillId="0" borderId="68" xfId="0" applyFont="1" applyBorder="1" applyAlignment="1">
      <alignment horizontal="center" vertical="center" wrapText="1"/>
    </xf>
    <xf numFmtId="0" fontId="0" fillId="0" borderId="0" xfId="0" applyAlignment="1">
      <alignment horizontal="left" vertical="center" wrapText="1"/>
    </xf>
    <xf numFmtId="0" fontId="33" fillId="2" borderId="34" xfId="3" applyFont="1" applyFill="1" applyBorder="1" applyAlignment="1">
      <alignment horizontal="left" vertical="top" wrapText="1"/>
    </xf>
    <xf numFmtId="164" fontId="33" fillId="2" borderId="0" xfId="8" applyFont="1" applyFill="1" applyAlignment="1">
      <alignment horizontal="center" wrapText="1"/>
    </xf>
    <xf numFmtId="164" fontId="33" fillId="2" borderId="0" xfId="8" applyFont="1" applyFill="1" applyAlignment="1">
      <alignment horizontal="center"/>
    </xf>
    <xf numFmtId="164" fontId="33" fillId="6" borderId="0" xfId="8" applyFont="1" applyFill="1" applyAlignment="1">
      <alignment horizontal="center" wrapText="1"/>
    </xf>
    <xf numFmtId="164" fontId="33" fillId="5" borderId="0" xfId="8" applyFont="1" applyFill="1" applyAlignment="1">
      <alignment horizontal="center" wrapText="1"/>
    </xf>
    <xf numFmtId="164" fontId="33" fillId="6" borderId="0" xfId="8" applyFont="1" applyFill="1" applyAlignment="1">
      <alignment horizontal="center"/>
    </xf>
    <xf numFmtId="164" fontId="33" fillId="5" borderId="0" xfId="8" applyFont="1" applyFill="1" applyAlignment="1">
      <alignment horizontal="center"/>
    </xf>
    <xf numFmtId="0" fontId="33" fillId="7" borderId="34" xfId="3" applyFont="1" applyFill="1" applyBorder="1" applyAlignment="1">
      <alignment horizontal="left" vertical="top" wrapText="1"/>
    </xf>
    <xf numFmtId="164" fontId="33" fillId="7" borderId="70" xfId="8" applyFont="1" applyFill="1" applyBorder="1" applyAlignment="1">
      <alignment horizontal="center" wrapText="1"/>
    </xf>
    <xf numFmtId="164" fontId="33" fillId="7" borderId="71" xfId="8" applyFont="1" applyFill="1" applyBorder="1" applyAlignment="1">
      <alignment horizontal="center" wrapText="1"/>
    </xf>
    <xf numFmtId="164" fontId="53" fillId="7" borderId="34" xfId="8" applyFont="1" applyFill="1" applyBorder="1" applyAlignment="1">
      <alignment horizontal="center" wrapText="1"/>
    </xf>
    <xf numFmtId="0" fontId="43" fillId="7" borderId="0" xfId="4" applyFont="1" applyFill="1" applyAlignment="1">
      <alignment horizontal="left" wrapText="1"/>
    </xf>
    <xf numFmtId="164" fontId="33" fillId="7" borderId="13" xfId="8" applyFont="1" applyFill="1" applyBorder="1" applyAlignment="1">
      <alignment horizontal="center" wrapText="1"/>
    </xf>
    <xf numFmtId="164" fontId="33" fillId="7" borderId="13" xfId="8" applyFont="1" applyFill="1" applyBorder="1" applyAlignment="1">
      <alignment horizontal="center"/>
    </xf>
    <xf numFmtId="0" fontId="33" fillId="3" borderId="0" xfId="4" applyFont="1" applyFill="1" applyAlignment="1">
      <alignment horizontal="center" wrapText="1"/>
    </xf>
    <xf numFmtId="0" fontId="33" fillId="3" borderId="14" xfId="4" applyFont="1" applyFill="1" applyBorder="1" applyAlignment="1">
      <alignment horizontal="center" wrapText="1"/>
    </xf>
    <xf numFmtId="0" fontId="33" fillId="3" borderId="13" xfId="4" applyFont="1" applyFill="1" applyBorder="1" applyAlignment="1">
      <alignment horizontal="center" wrapText="1"/>
    </xf>
    <xf numFmtId="0" fontId="33" fillId="6" borderId="34" xfId="3" applyFont="1" applyFill="1" applyBorder="1" applyAlignment="1">
      <alignment horizontal="left" vertical="top" wrapText="1"/>
    </xf>
    <xf numFmtId="0" fontId="33" fillId="5" borderId="34" xfId="3" applyFont="1" applyFill="1" applyBorder="1" applyAlignment="1">
      <alignment horizontal="left" vertical="top" wrapText="1"/>
    </xf>
    <xf numFmtId="0" fontId="32" fillId="3" borderId="3" xfId="3" applyFont="1" applyFill="1" applyBorder="1" applyAlignment="1">
      <alignment horizontal="center" wrapText="1"/>
    </xf>
    <xf numFmtId="164" fontId="53" fillId="2" borderId="34" xfId="8" applyFont="1" applyFill="1" applyBorder="1" applyAlignment="1">
      <alignment horizontal="center" wrapText="1"/>
    </xf>
    <xf numFmtId="0" fontId="45" fillId="3" borderId="31" xfId="5" applyFont="1" applyFill="1" applyBorder="1" applyAlignment="1">
      <alignment horizontal="left" wrapText="1"/>
    </xf>
    <xf numFmtId="164" fontId="33" fillId="3" borderId="0" xfId="8" applyFont="1" applyFill="1" applyAlignment="1">
      <alignment horizontal="center" wrapText="1"/>
    </xf>
    <xf numFmtId="164" fontId="45" fillId="4" borderId="45" xfId="8" applyFont="1" applyFill="1" applyBorder="1" applyAlignment="1">
      <alignment horizontal="center"/>
    </xf>
    <xf numFmtId="164" fontId="45" fillId="4" borderId="46" xfId="8" applyFont="1" applyFill="1" applyBorder="1" applyAlignment="1">
      <alignment horizontal="center"/>
    </xf>
    <xf numFmtId="164" fontId="45" fillId="4" borderId="47" xfId="8" applyFont="1" applyFill="1" applyBorder="1" applyAlignment="1">
      <alignment horizontal="center"/>
    </xf>
    <xf numFmtId="164" fontId="45" fillId="4" borderId="48" xfId="8" applyFont="1" applyFill="1" applyBorder="1" applyAlignment="1">
      <alignment horizontal="center"/>
    </xf>
    <xf numFmtId="164" fontId="45" fillId="4" borderId="0" xfId="8" applyFont="1" applyFill="1" applyAlignment="1">
      <alignment horizontal="center"/>
    </xf>
    <xf numFmtId="164" fontId="45" fillId="4" borderId="49" xfId="8" applyFont="1" applyFill="1" applyBorder="1" applyAlignment="1">
      <alignment horizontal="center"/>
    </xf>
    <xf numFmtId="164" fontId="45" fillId="4" borderId="50" xfId="8" applyFont="1" applyFill="1" applyBorder="1" applyAlignment="1">
      <alignment horizontal="center"/>
    </xf>
    <xf numFmtId="164" fontId="45" fillId="4" borderId="51" xfId="8" applyFont="1" applyFill="1" applyBorder="1" applyAlignment="1">
      <alignment horizontal="center"/>
    </xf>
    <xf numFmtId="164" fontId="45" fillId="4" borderId="52" xfId="8" applyFont="1" applyFill="1" applyBorder="1" applyAlignment="1">
      <alignment horizontal="center"/>
    </xf>
    <xf numFmtId="0" fontId="6" fillId="4" borderId="0" xfId="1" applyFont="1" applyFill="1" applyAlignment="1">
      <alignment horizontal="left" vertical="top" wrapText="1"/>
    </xf>
    <xf numFmtId="0" fontId="60" fillId="4" borderId="78" xfId="2" applyFont="1" applyFill="1" applyBorder="1" applyAlignment="1">
      <alignment horizontal="left" vertical="top" wrapText="1"/>
    </xf>
    <xf numFmtId="0" fontId="33" fillId="3" borderId="15" xfId="4" applyFont="1" applyFill="1" applyBorder="1" applyAlignment="1">
      <alignment horizontal="left" vertical="center" wrapText="1"/>
    </xf>
    <xf numFmtId="0" fontId="44" fillId="5" borderId="0" xfId="0" applyFont="1" applyFill="1" applyAlignment="1">
      <alignment vertical="top" wrapText="1"/>
    </xf>
    <xf numFmtId="0" fontId="44" fillId="5" borderId="31" xfId="0" applyFont="1" applyFill="1" applyBorder="1" applyAlignment="1">
      <alignment vertical="top" wrapText="1"/>
    </xf>
    <xf numFmtId="0" fontId="33" fillId="5" borderId="0" xfId="4" applyFont="1" applyFill="1" applyAlignment="1">
      <alignment horizontal="left" vertical="top" wrapText="1"/>
    </xf>
    <xf numFmtId="0" fontId="43" fillId="5" borderId="0" xfId="4" applyFont="1" applyFill="1" applyAlignment="1">
      <alignment horizontal="left" vertical="top" wrapText="1"/>
    </xf>
    <xf numFmtId="0" fontId="43" fillId="2" borderId="0" xfId="4" applyFont="1" applyFill="1" applyAlignment="1">
      <alignment horizontal="left" vertical="top" wrapText="1"/>
    </xf>
    <xf numFmtId="0" fontId="26" fillId="0" borderId="0" xfId="0" applyFont="1" applyAlignment="1">
      <alignment horizontal="left" wrapText="1"/>
    </xf>
    <xf numFmtId="0" fontId="26" fillId="0" borderId="0" xfId="5" applyFont="1" applyAlignment="1">
      <alignment horizontal="center" wrapText="1"/>
    </xf>
    <xf numFmtId="0" fontId="4" fillId="4" borderId="9" xfId="5" applyFont="1" applyFill="1" applyBorder="1" applyAlignment="1">
      <alignment horizontal="left" wrapText="1"/>
    </xf>
    <xf numFmtId="0" fontId="4" fillId="4" borderId="33" xfId="5" applyFont="1" applyFill="1" applyBorder="1" applyAlignment="1">
      <alignment horizontal="left" wrapText="1"/>
    </xf>
    <xf numFmtId="0" fontId="26" fillId="0" borderId="0" xfId="0" applyFont="1" applyAlignment="1">
      <alignment horizontal="center" wrapText="1"/>
    </xf>
    <xf numFmtId="0" fontId="2" fillId="0" borderId="0" xfId="1" applyAlignment="1">
      <alignment horizontal="center"/>
    </xf>
    <xf numFmtId="0" fontId="36" fillId="4" borderId="9" xfId="5" applyFont="1" applyFill="1" applyBorder="1" applyAlignment="1">
      <alignment horizontal="left" wrapText="1"/>
    </xf>
    <xf numFmtId="0" fontId="24" fillId="4" borderId="0" xfId="5" applyFont="1" applyFill="1" applyAlignment="1">
      <alignment horizontal="left" wrapText="1"/>
    </xf>
    <xf numFmtId="0" fontId="26" fillId="0" borderId="0" xfId="5" applyFont="1" applyAlignment="1">
      <alignment horizontal="left" wrapText="1"/>
    </xf>
    <xf numFmtId="0" fontId="36" fillId="4" borderId="0" xfId="5" applyFont="1" applyFill="1" applyAlignment="1">
      <alignment horizontal="left" wrapText="1"/>
    </xf>
    <xf numFmtId="0" fontId="24" fillId="4" borderId="9" xfId="5" applyFont="1" applyFill="1" applyBorder="1" applyAlignment="1">
      <alignment horizontal="left" wrapText="1"/>
    </xf>
    <xf numFmtId="0" fontId="26" fillId="0" borderId="0" xfId="4" applyFont="1" applyAlignment="1">
      <alignment horizontal="left" wrapText="1"/>
    </xf>
    <xf numFmtId="0" fontId="4" fillId="4" borderId="0" xfId="4" applyFill="1" applyAlignment="1">
      <alignment horizontal="left" wrapText="1"/>
    </xf>
    <xf numFmtId="0" fontId="7" fillId="4" borderId="8" xfId="5" applyFill="1" applyBorder="1" applyAlignment="1">
      <alignment horizontal="center"/>
    </xf>
    <xf numFmtId="0" fontId="7" fillId="4" borderId="10" xfId="5" applyFill="1" applyBorder="1" applyAlignment="1">
      <alignment horizontal="center"/>
    </xf>
    <xf numFmtId="0" fontId="7" fillId="4" borderId="11" xfId="5" applyFill="1" applyBorder="1" applyAlignment="1">
      <alignment horizontal="center"/>
    </xf>
    <xf numFmtId="0" fontId="0" fillId="0" borderId="0" xfId="0" applyAlignment="1">
      <alignment horizontal="center"/>
    </xf>
    <xf numFmtId="0" fontId="4" fillId="0" borderId="5" xfId="4" applyBorder="1" applyAlignment="1">
      <alignment horizontal="center" wrapText="1"/>
    </xf>
    <xf numFmtId="0" fontId="4" fillId="0" borderId="6" xfId="4" applyBorder="1" applyAlignment="1">
      <alignment horizontal="center" wrapText="1"/>
    </xf>
    <xf numFmtId="0" fontId="4" fillId="0" borderId="41" xfId="4" applyBorder="1" applyAlignment="1">
      <alignment horizontal="center" wrapText="1"/>
    </xf>
    <xf numFmtId="0" fontId="4" fillId="0" borderId="42" xfId="4" applyBorder="1" applyAlignment="1">
      <alignment horizontal="center" wrapText="1"/>
    </xf>
    <xf numFmtId="0" fontId="4" fillId="0" borderId="38" xfId="4" applyBorder="1" applyAlignment="1">
      <alignment horizontal="center" wrapText="1"/>
    </xf>
    <xf numFmtId="0" fontId="4" fillId="0" borderId="43" xfId="4" applyBorder="1" applyAlignment="1">
      <alignment horizontal="center" wrapText="1"/>
    </xf>
    <xf numFmtId="0" fontId="40" fillId="11" borderId="55" xfId="0" applyFont="1" applyFill="1" applyBorder="1" applyAlignment="1">
      <alignment horizontal="center" vertical="center"/>
    </xf>
    <xf numFmtId="0" fontId="40" fillId="11" borderId="56" xfId="0" applyFont="1" applyFill="1" applyBorder="1" applyAlignment="1">
      <alignment horizontal="center" vertical="center"/>
    </xf>
    <xf numFmtId="0" fontId="40" fillId="11" borderId="57" xfId="0" applyFont="1" applyFill="1" applyBorder="1" applyAlignment="1">
      <alignment horizontal="center" vertical="center"/>
    </xf>
    <xf numFmtId="0" fontId="38" fillId="11" borderId="60" xfId="0" applyFont="1" applyFill="1" applyBorder="1" applyAlignment="1">
      <alignment horizontal="center" vertical="center" wrapText="1"/>
    </xf>
    <xf numFmtId="0" fontId="38" fillId="11" borderId="61" xfId="0" applyFont="1" applyFill="1" applyBorder="1" applyAlignment="1">
      <alignment horizontal="left" vertical="center" wrapText="1"/>
    </xf>
    <xf numFmtId="4" fontId="38" fillId="11" borderId="61" xfId="0" applyNumberFormat="1" applyFont="1" applyFill="1" applyBorder="1" applyAlignment="1">
      <alignment horizontal="right" vertical="center" wrapText="1"/>
    </xf>
    <xf numFmtId="0" fontId="70" fillId="11" borderId="0" xfId="0" applyFont="1" applyFill="1"/>
    <xf numFmtId="0" fontId="0" fillId="11" borderId="0" xfId="0" applyFill="1"/>
    <xf numFmtId="0" fontId="15" fillId="11" borderId="0" xfId="0" applyFont="1" applyFill="1"/>
    <xf numFmtId="0" fontId="15" fillId="11" borderId="0" xfId="0" applyFont="1" applyFill="1" applyAlignment="1">
      <alignment horizontal="left" indent="6"/>
    </xf>
    <xf numFmtId="0" fontId="6" fillId="11" borderId="0" xfId="1" applyFont="1" applyFill="1" applyAlignment="1">
      <alignment horizontal="left"/>
    </xf>
    <xf numFmtId="0" fontId="9" fillId="11" borderId="0" xfId="1" applyFont="1" applyFill="1" applyAlignment="1">
      <alignment horizontal="left"/>
    </xf>
    <xf numFmtId="0" fontId="9" fillId="11" borderId="0" xfId="1" applyFont="1" applyFill="1" applyAlignment="1">
      <alignment horizontal="left" wrapText="1"/>
    </xf>
    <xf numFmtId="0" fontId="1" fillId="11" borderId="0" xfId="0" applyFont="1" applyFill="1" applyAlignment="1">
      <alignment horizontal="left" wrapText="1"/>
    </xf>
    <xf numFmtId="0" fontId="72" fillId="11" borderId="0" xfId="1" applyFont="1" applyFill="1" applyAlignment="1">
      <alignment horizontal="left"/>
    </xf>
    <xf numFmtId="0" fontId="73" fillId="11" borderId="0" xfId="1" applyFont="1" applyFill="1" applyAlignment="1">
      <alignment horizontal="left"/>
    </xf>
    <xf numFmtId="0" fontId="73" fillId="11" borderId="0" xfId="0" applyFont="1" applyFill="1" applyAlignment="1">
      <alignment horizontal="left"/>
    </xf>
    <xf numFmtId="0" fontId="73" fillId="11" borderId="0" xfId="0" applyFont="1" applyFill="1" applyAlignment="1">
      <alignment horizontal="left" indent="1"/>
    </xf>
    <xf numFmtId="0" fontId="73" fillId="11" borderId="0" xfId="0" applyFont="1" applyFill="1" applyAlignment="1">
      <alignment horizontal="left" vertical="top" indent="1"/>
    </xf>
    <xf numFmtId="0" fontId="6" fillId="11" borderId="0" xfId="1" applyFont="1" applyFill="1" applyAlignment="1">
      <alignment horizontal="left" wrapText="1"/>
    </xf>
    <xf numFmtId="0" fontId="2" fillId="11" borderId="0" xfId="1" applyFill="1" applyAlignment="1">
      <alignment horizontal="left"/>
    </xf>
    <xf numFmtId="0" fontId="0" fillId="11" borderId="0" xfId="0" applyFill="1" applyAlignment="1">
      <alignment horizontal="left" wrapText="1"/>
    </xf>
    <xf numFmtId="0" fontId="0" fillId="11" borderId="0" xfId="0" applyFill="1" applyAlignment="1">
      <alignment horizontal="left"/>
    </xf>
    <xf numFmtId="0" fontId="4" fillId="11" borderId="1" xfId="2" applyFont="1" applyFill="1" applyAlignment="1">
      <alignment horizontal="left" wrapText="1"/>
    </xf>
    <xf numFmtId="0" fontId="3" fillId="11" borderId="1" xfId="2" applyFill="1" applyAlignment="1">
      <alignment horizontal="left" wrapText="1"/>
    </xf>
    <xf numFmtId="0" fontId="3" fillId="11" borderId="1" xfId="2" applyFill="1" applyAlignment="1">
      <alignment horizontal="left"/>
    </xf>
    <xf numFmtId="0" fontId="3" fillId="11" borderId="0" xfId="2" applyFill="1" applyBorder="1" applyAlignment="1">
      <alignment horizontal="left"/>
    </xf>
    <xf numFmtId="0" fontId="73" fillId="11" borderId="1" xfId="2" applyFont="1" applyFill="1" applyAlignment="1">
      <alignment horizontal="left" vertical="top" indent="1"/>
    </xf>
    <xf numFmtId="0" fontId="73" fillId="3" borderId="2" xfId="3" applyFont="1" applyFill="1" applyAlignment="1">
      <alignment horizontal="left" vertical="top" indent="1"/>
    </xf>
    <xf numFmtId="0" fontId="15" fillId="11" borderId="0" xfId="0" applyFont="1" applyFill="1" applyAlignment="1">
      <alignment vertical="top"/>
    </xf>
  </cellXfs>
  <cellStyles count="14">
    <cellStyle name="Comma 2" xfId="12" xr:uid="{00000000-0005-0000-0000-000001000000}"/>
    <cellStyle name="Heading 2 2" xfId="11" xr:uid="{00000000-0005-0000-0000-000004000000}"/>
    <cellStyle name="Heading 3 2" xfId="10" xr:uid="{00000000-0005-0000-0000-000006000000}"/>
    <cellStyle name="Heading 4 2" xfId="13" xr:uid="{00000000-0005-0000-0000-000008000000}"/>
    <cellStyle name="Komma" xfId="8" builtinId="3"/>
    <cellStyle name="Link" xfId="6" builtinId="8"/>
    <cellStyle name="Normal 36 2" xfId="5" xr:uid="{00000000-0005-0000-0000-00000B000000}"/>
    <cellStyle name="Prozent" xfId="9" builtinId="5"/>
    <cellStyle name="Standard" xfId="0" builtinId="0"/>
    <cellStyle name="Überschrift" xfId="1" builtinId="15"/>
    <cellStyle name="Überschrift 1" xfId="7" builtinId="16"/>
    <cellStyle name="Überschrift 2" xfId="2" builtinId="17"/>
    <cellStyle name="Überschrift 3" xfId="3" builtinId="18"/>
    <cellStyle name="Überschrift 4" xfId="4" builtinId="19"/>
  </cellStyles>
  <dxfs count="10">
    <dxf>
      <numFmt numFmtId="0" formatCode="General"/>
    </dxf>
    <dxf>
      <numFmt numFmtId="1" formatCode="0"/>
    </dxf>
    <dxf>
      <numFmt numFmtId="0" formatCode="General"/>
    </dxf>
    <dxf>
      <font>
        <b val="0"/>
        <i val="0"/>
        <strike val="0"/>
        <condense val="0"/>
        <extend val="0"/>
        <outline val="0"/>
        <shadow val="0"/>
        <u val="none"/>
        <vertAlign val="baseline"/>
        <sz val="11"/>
        <color theme="8" tint="-0.24994659260841701"/>
        <name val="Calibri"/>
        <scheme val="minor"/>
      </font>
      <numFmt numFmtId="0" formatCode="General"/>
    </dxf>
    <dxf>
      <fill>
        <patternFill patternType="none">
          <fgColor indexed="64"/>
          <bgColor auto="1"/>
        </patternFill>
      </fill>
      <alignment horizontal="left" vertical="bottom" textRotation="0" wrapText="0" indent="0" justifyLastLine="0" shrinkToFit="0" readingOrder="0"/>
      <border diagonalUp="0" diagonalDown="0" outline="0">
        <left style="double">
          <color auto="1"/>
        </left>
        <right style="double">
          <color auto="1"/>
        </right>
        <top style="double">
          <color auto="1"/>
        </top>
        <bottom style="double">
          <color auto="1"/>
        </bottom>
      </border>
    </dxf>
    <dxf>
      <fill>
        <patternFill patternType="none">
          <fgColor indexed="64"/>
          <bgColor auto="1"/>
        </patternFill>
      </fill>
      <alignment horizontal="left" vertical="bottom" textRotation="0" wrapText="0" indent="0" justifyLastLine="0" shrinkToFit="0" readingOrder="0"/>
      <border diagonalUp="0" diagonalDown="0" outline="0">
        <left style="double">
          <color auto="1"/>
        </left>
        <right style="double">
          <color auto="1"/>
        </right>
        <top style="double">
          <color auto="1"/>
        </top>
        <bottom style="double">
          <color auto="1"/>
        </bottom>
      </border>
    </dxf>
    <dxf>
      <fill>
        <patternFill patternType="none">
          <fgColor indexed="64"/>
          <bgColor auto="1"/>
        </patternFill>
      </fill>
    </dxf>
    <dxf>
      <font>
        <b/>
      </font>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ill>
        <patternFill patternType="none">
          <fgColor indexed="64"/>
          <bgColor auto="1"/>
        </patternFill>
      </fill>
    </dxf>
  </dxfs>
  <tableStyles count="0" defaultTableStyle="TableStyleMedium2" defaultPivotStyle="PivotStyleLight16"/>
  <colors>
    <mruColors>
      <color rgb="FFAFDDFF"/>
      <color rgb="FFD5F5EF"/>
      <color rgb="FFFEF1DA"/>
      <color rgb="FFC29EFC"/>
      <color rgb="FFC9FFB3"/>
      <color rgb="FF94FA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Countries_per_region"/><Relationship Id="rId2" Type="http://schemas.openxmlformats.org/officeDocument/2006/relationships/hyperlink" Target="#RLAH____exceeding_FUP"/><Relationship Id="rId1" Type="http://schemas.openxmlformats.org/officeDocument/2006/relationships/hyperlink" Target="#RLAH____derogation"/><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4</xdr:col>
      <xdr:colOff>2211548</xdr:colOff>
      <xdr:row>50</xdr:row>
      <xdr:rowOff>405665</xdr:rowOff>
    </xdr:from>
    <xdr:to>
      <xdr:col>6</xdr:col>
      <xdr:colOff>40309</xdr:colOff>
      <xdr:row>50</xdr:row>
      <xdr:rowOff>1341507</xdr:rowOff>
    </xdr:to>
    <xdr:grpSp>
      <xdr:nvGrpSpPr>
        <xdr:cNvPr id="9" name="Gruppieren 8">
          <a:extLst>
            <a:ext uri="{FF2B5EF4-FFF2-40B4-BE49-F238E27FC236}">
              <a16:creationId xmlns:a16="http://schemas.microsoft.com/office/drawing/2014/main" id="{00000000-0008-0000-0000-000009000000}"/>
            </a:ext>
          </a:extLst>
        </xdr:cNvPr>
        <xdr:cNvGrpSpPr/>
      </xdr:nvGrpSpPr>
      <xdr:grpSpPr>
        <a:xfrm>
          <a:off x="9412448" y="24923015"/>
          <a:ext cx="2210261" cy="935842"/>
          <a:chOff x="9774398" y="21646415"/>
          <a:chExt cx="2375361" cy="935842"/>
        </a:xfrm>
      </xdr:grpSpPr>
      <xdr:sp macro="" textlink="">
        <xdr:nvSpPr>
          <xdr:cNvPr id="6" name="Textfeld 5">
            <a:hlinkClick xmlns:r="http://schemas.openxmlformats.org/officeDocument/2006/relationships" r:id="rId1"/>
            <a:extLst>
              <a:ext uri="{FF2B5EF4-FFF2-40B4-BE49-F238E27FC236}">
                <a16:creationId xmlns:a16="http://schemas.microsoft.com/office/drawing/2014/main" id="{00000000-0008-0000-0000-000006000000}"/>
              </a:ext>
            </a:extLst>
          </xdr:cNvPr>
          <xdr:cNvSpPr txBox="1"/>
        </xdr:nvSpPr>
        <xdr:spPr>
          <a:xfrm>
            <a:off x="9774398" y="21646415"/>
            <a:ext cx="1306997" cy="2668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0" i="0" u="sng" strike="noStrike">
                <a:solidFill>
                  <a:schemeClr val="dk1"/>
                </a:solidFill>
                <a:effectLst/>
                <a:latin typeface="+mn-lt"/>
                <a:ea typeface="+mn-ea"/>
                <a:cs typeface="+mn-cs"/>
                <a:hlinkClick xmlns:r="http://schemas.openxmlformats.org/officeDocument/2006/relationships" r:id=""/>
              </a:rPr>
              <a:t>RLAH+ (derogation)</a:t>
            </a:r>
            <a:endParaRPr lang="de-AT" sz="1100"/>
          </a:p>
        </xdr:txBody>
      </xdr:sp>
      <xdr:sp macro="" textlink="">
        <xdr:nvSpPr>
          <xdr:cNvPr id="7" name="Textfeld 6">
            <a:hlinkClick xmlns:r="http://schemas.openxmlformats.org/officeDocument/2006/relationships" r:id="rId2"/>
            <a:extLst>
              <a:ext uri="{FF2B5EF4-FFF2-40B4-BE49-F238E27FC236}">
                <a16:creationId xmlns:a16="http://schemas.microsoft.com/office/drawing/2014/main" id="{00000000-0008-0000-0000-000007000000}"/>
              </a:ext>
            </a:extLst>
          </xdr:cNvPr>
          <xdr:cNvSpPr txBox="1"/>
        </xdr:nvSpPr>
        <xdr:spPr>
          <a:xfrm>
            <a:off x="9793447" y="21882836"/>
            <a:ext cx="1997214" cy="2300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0" i="0" u="sng" strike="noStrike">
                <a:solidFill>
                  <a:schemeClr val="dk1"/>
                </a:solidFill>
                <a:effectLst/>
                <a:latin typeface="+mn-lt"/>
                <a:ea typeface="+mn-ea"/>
                <a:cs typeface="+mn-cs"/>
                <a:hlinkClick xmlns:r="http://schemas.openxmlformats.org/officeDocument/2006/relationships" r:id=""/>
              </a:rPr>
              <a:t>RLAH+ (exceeding FUP)</a:t>
            </a:r>
            <a:endParaRPr lang="de-AT" sz="1100"/>
          </a:p>
        </xdr:txBody>
      </xdr:sp>
      <xdr:sp macro="" textlink="">
        <xdr:nvSpPr>
          <xdr:cNvPr id="8" name="Textfeld 7">
            <a:hlinkClick xmlns:r="http://schemas.openxmlformats.org/officeDocument/2006/relationships" r:id="rId2"/>
            <a:extLst>
              <a:ext uri="{FF2B5EF4-FFF2-40B4-BE49-F238E27FC236}">
                <a16:creationId xmlns:a16="http://schemas.microsoft.com/office/drawing/2014/main" id="{00000000-0008-0000-0000-000008000000}"/>
              </a:ext>
            </a:extLst>
          </xdr:cNvPr>
          <xdr:cNvSpPr txBox="1"/>
        </xdr:nvSpPr>
        <xdr:spPr>
          <a:xfrm>
            <a:off x="9793448" y="22112909"/>
            <a:ext cx="2356311" cy="4693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0" i="0" u="sng" strike="noStrike">
                <a:solidFill>
                  <a:schemeClr val="dk1"/>
                </a:solidFill>
                <a:effectLst/>
                <a:latin typeface="+mn-lt"/>
                <a:ea typeface="+mn-ea"/>
                <a:cs typeface="+mn-cs"/>
                <a:hlinkClick xmlns:r="http://schemas.openxmlformats.org/officeDocument/2006/relationships" r:id=""/>
              </a:rPr>
              <a:t>RLAH+ (non-compliance</a:t>
            </a:r>
            <a:r>
              <a:rPr lang="de-AT" sz="1100" b="0" i="0" u="sng" strike="noStrike" baseline="0">
                <a:solidFill>
                  <a:schemeClr val="dk1"/>
                </a:solidFill>
                <a:effectLst/>
                <a:latin typeface="+mn-lt"/>
                <a:ea typeface="+mn-ea"/>
                <a:cs typeface="+mn-cs"/>
                <a:hlinkClick xmlns:r="http://schemas.openxmlformats.org/officeDocument/2006/relationships" r:id=""/>
              </a:rPr>
              <a:t> from abusive or anomalous usage</a:t>
            </a:r>
            <a:r>
              <a:rPr lang="de-AT" sz="1100" b="0" i="0" u="sng" strike="noStrike">
                <a:solidFill>
                  <a:schemeClr val="dk1"/>
                </a:solidFill>
                <a:effectLst/>
                <a:latin typeface="+mn-lt"/>
                <a:ea typeface="+mn-ea"/>
                <a:cs typeface="+mn-cs"/>
                <a:hlinkClick xmlns:r="http://schemas.openxmlformats.org/officeDocument/2006/relationships" r:id=""/>
              </a:rPr>
              <a:t>)</a:t>
            </a:r>
            <a:endParaRPr lang="de-AT" sz="1100"/>
          </a:p>
        </xdr:txBody>
      </xdr:sp>
    </xdr:grpSp>
    <xdr:clientData/>
  </xdr:twoCellAnchor>
  <xdr:twoCellAnchor>
    <xdr:from>
      <xdr:col>4</xdr:col>
      <xdr:colOff>2222499</xdr:colOff>
      <xdr:row>60</xdr:row>
      <xdr:rowOff>235857</xdr:rowOff>
    </xdr:from>
    <xdr:to>
      <xdr:col>5</xdr:col>
      <xdr:colOff>1868713</xdr:colOff>
      <xdr:row>60</xdr:row>
      <xdr:rowOff>517071</xdr:rowOff>
    </xdr:to>
    <xdr:sp macro="" textlink="">
      <xdr:nvSpPr>
        <xdr:cNvPr id="12" name="Textfeld 11">
          <a:hlinkClick xmlns:r="http://schemas.openxmlformats.org/officeDocument/2006/relationships" r:id="rId3"/>
          <a:extLst>
            <a:ext uri="{FF2B5EF4-FFF2-40B4-BE49-F238E27FC236}">
              <a16:creationId xmlns:a16="http://schemas.microsoft.com/office/drawing/2014/main" id="{00000000-0008-0000-0000-00000C000000}"/>
            </a:ext>
          </a:extLst>
        </xdr:cNvPr>
        <xdr:cNvSpPr txBox="1"/>
      </xdr:nvSpPr>
      <xdr:spPr>
        <a:xfrm>
          <a:off x="9806213" y="30988000"/>
          <a:ext cx="1923143" cy="2812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0" i="0" u="sng" strike="noStrike">
              <a:solidFill>
                <a:schemeClr val="dk1"/>
              </a:solidFill>
              <a:effectLst/>
              <a:latin typeface="+mn-lt"/>
              <a:ea typeface="+mn-ea"/>
              <a:cs typeface="+mn-cs"/>
            </a:rPr>
            <a:t>list of non-EU/EEA</a:t>
          </a:r>
          <a:r>
            <a:rPr lang="de-AT" sz="1100" b="0" i="0" u="sng" strike="noStrike" baseline="0">
              <a:solidFill>
                <a:schemeClr val="dk1"/>
              </a:solidFill>
              <a:effectLst/>
              <a:latin typeface="+mn-lt"/>
              <a:ea typeface="+mn-ea"/>
              <a:cs typeface="+mn-cs"/>
            </a:rPr>
            <a:t> countries</a:t>
          </a:r>
          <a:endParaRPr lang="de-AT" sz="1100">
            <a:solidFill>
              <a:schemeClr val="tx2"/>
            </a:solidFill>
          </a:endParaRPr>
        </a:p>
      </xdr:txBody>
    </xdr:sp>
    <xdr:clientData/>
  </xdr:twoCellAnchor>
  <xdr:twoCellAnchor>
    <xdr:from>
      <xdr:col>4</xdr:col>
      <xdr:colOff>2222500</xdr:colOff>
      <xdr:row>68</xdr:row>
      <xdr:rowOff>435429</xdr:rowOff>
    </xdr:from>
    <xdr:to>
      <xdr:col>5</xdr:col>
      <xdr:colOff>1868714</xdr:colOff>
      <xdr:row>68</xdr:row>
      <xdr:rowOff>716643</xdr:rowOff>
    </xdr:to>
    <xdr:sp macro="" textlink="">
      <xdr:nvSpPr>
        <xdr:cNvPr id="13" name="Textfeld 12">
          <a:hlinkClick xmlns:r="http://schemas.openxmlformats.org/officeDocument/2006/relationships" r:id="rId3"/>
          <a:extLst>
            <a:ext uri="{FF2B5EF4-FFF2-40B4-BE49-F238E27FC236}">
              <a16:creationId xmlns:a16="http://schemas.microsoft.com/office/drawing/2014/main" id="{00000000-0008-0000-0000-00000D000000}"/>
            </a:ext>
          </a:extLst>
        </xdr:cNvPr>
        <xdr:cNvSpPr txBox="1"/>
      </xdr:nvSpPr>
      <xdr:spPr>
        <a:xfrm>
          <a:off x="9806214" y="36430858"/>
          <a:ext cx="1923143" cy="2812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0" i="0" u="sng" strike="noStrike">
              <a:solidFill>
                <a:schemeClr val="dk1"/>
              </a:solidFill>
              <a:effectLst/>
              <a:latin typeface="+mn-lt"/>
              <a:ea typeface="+mn-ea"/>
              <a:cs typeface="+mn-cs"/>
            </a:rPr>
            <a:t>list of non-EU/EEA</a:t>
          </a:r>
          <a:r>
            <a:rPr lang="de-AT" sz="1100" b="0" i="0" u="sng" strike="noStrike" baseline="0">
              <a:solidFill>
                <a:schemeClr val="dk1"/>
              </a:solidFill>
              <a:effectLst/>
              <a:latin typeface="+mn-lt"/>
              <a:ea typeface="+mn-ea"/>
              <a:cs typeface="+mn-cs"/>
            </a:rPr>
            <a:t> countries</a:t>
          </a:r>
          <a:endParaRPr lang="de-AT" sz="1100">
            <a:solidFill>
              <a:schemeClr val="tx2"/>
            </a:solidFill>
          </a:endParaRPr>
        </a:p>
      </xdr:txBody>
    </xdr:sp>
    <xdr:clientData/>
  </xdr:twoCellAnchor>
  <xdr:twoCellAnchor editAs="oneCell">
    <xdr:from>
      <xdr:col>6</xdr:col>
      <xdr:colOff>373063</xdr:colOff>
      <xdr:row>3</xdr:row>
      <xdr:rowOff>178401</xdr:rowOff>
    </xdr:from>
    <xdr:to>
      <xdr:col>11</xdr:col>
      <xdr:colOff>915988</xdr:colOff>
      <xdr:row>9</xdr:row>
      <xdr:rowOff>188923</xdr:rowOff>
    </xdr:to>
    <xdr:pic>
      <xdr:nvPicPr>
        <xdr:cNvPr id="11" name="Grafik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955463" y="864201"/>
          <a:ext cx="4619625" cy="14487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14</xdr:col>
      <xdr:colOff>39688</xdr:colOff>
      <xdr:row>2</xdr:row>
      <xdr:rowOff>415055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53500" y="184150"/>
          <a:ext cx="3087688" cy="8976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95250</xdr:colOff>
      <xdr:row>2</xdr:row>
      <xdr:rowOff>48670</xdr:rowOff>
    </xdr:from>
    <xdr:to>
      <xdr:col>19</xdr:col>
      <xdr:colOff>104776</xdr:colOff>
      <xdr:row>5</xdr:row>
      <xdr:rowOff>156293</xdr:rowOff>
    </xdr:to>
    <xdr:pic>
      <xdr:nvPicPr>
        <xdr:cNvPr id="5" name="Grafik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82875" y="534445"/>
          <a:ext cx="2352676" cy="6981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121637</xdr:colOff>
      <xdr:row>2</xdr:row>
      <xdr:rowOff>152400</xdr:rowOff>
    </xdr:from>
    <xdr:to>
      <xdr:col>18</xdr:col>
      <xdr:colOff>671967</xdr:colOff>
      <xdr:row>5</xdr:row>
      <xdr:rowOff>161055</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04562" y="638175"/>
          <a:ext cx="2169580" cy="6373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181429</xdr:colOff>
      <xdr:row>2</xdr:row>
      <xdr:rowOff>108857</xdr:rowOff>
    </xdr:from>
    <xdr:to>
      <xdr:col>18</xdr:col>
      <xdr:colOff>511402</xdr:colOff>
      <xdr:row>6</xdr:row>
      <xdr:rowOff>92433</xdr:rowOff>
    </xdr:to>
    <xdr:pic>
      <xdr:nvPicPr>
        <xdr:cNvPr id="2"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83279" y="594632"/>
          <a:ext cx="2949349" cy="7915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761995</xdr:colOff>
      <xdr:row>1</xdr:row>
      <xdr:rowOff>217714</xdr:rowOff>
    </xdr:from>
    <xdr:to>
      <xdr:col>9</xdr:col>
      <xdr:colOff>1509255</xdr:colOff>
      <xdr:row>6</xdr:row>
      <xdr:rowOff>26797</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24566" y="517071"/>
          <a:ext cx="3087688" cy="89765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ESTRICTED%20BEREC\Program%20Management\BEREC%20Work%20Programme\2026\7_Roaming%20(IR)\Revision%20of%20BMK%20questionnaire\BEREC%20Roaming%20questionnaire%20proposal%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and definitions"/>
      <sheetName val="Exchange rates"/>
      <sheetName val="Data questionnaire - mobile"/>
      <sheetName val="Data - connected objects"/>
      <sheetName val="Data - Western Balkan"/>
      <sheetName val="Transparency questionnaire"/>
      <sheetName val="Transparency - per-country"/>
      <sheetName val="Data questionnaire references"/>
      <sheetName val="PivotTable"/>
      <sheetName val="Data import structure"/>
      <sheetName val="BEREC Roaming questionnaire pro"/>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TR" refreshedDate="44806.522959953705" createdVersion="6" refreshedVersion="6" minRefreshableVersion="3" recordCount="1036" xr:uid="{00000000-000A-0000-FFFF-FFFF00000000}">
  <cacheSource type="worksheet">
    <worksheetSource name="Tabelle14"/>
  </cacheSource>
  <cacheFields count="14">
    <cacheField name="Operator" numFmtId="0">
      <sharedItems containsSemiMixedTypes="0" containsString="0" containsNumber="1" containsInteger="1" minValue="0" maxValue="0" count="1">
        <n v="0"/>
      </sharedItems>
    </cacheField>
    <cacheField name="Country" numFmtId="0">
      <sharedItems containsSemiMixedTypes="0" containsString="0" containsNumber="1" containsInteger="1" minValue="0" maxValue="0"/>
    </cacheField>
    <cacheField name="Type" numFmtId="0">
      <sharedItems containsSemiMixedTypes="0" containsString="0" containsNumber="1" containsInteger="1" minValue="0" maxValue="0" count="1">
        <n v="0"/>
      </sharedItems>
    </cacheField>
    <cacheField name="Questionnaire" numFmtId="0">
      <sharedItems count="3">
        <s v="Data questionnaire: Mobile services"/>
        <s v="Data questionnaire: Connected objects and devices"/>
        <s v="Data questionnaire: Western Balkan"/>
      </sharedItems>
    </cacheField>
    <cacheField name="Section" numFmtId="0">
      <sharedItems containsBlank="1"/>
    </cacheField>
    <cacheField name="UID" numFmtId="0">
      <sharedItems containsString="0" containsBlank="1" containsNumber="1" containsInteger="1" minValue="1" maxValue="852"/>
    </cacheField>
    <cacheField name="Question" numFmtId="0">
      <sharedItems count="110">
        <s v="1.1.1."/>
        <s v="1.1.2."/>
        <s v="1.1.3."/>
        <s v="1.1.4."/>
        <s v="1.1.6."/>
        <s v="1.2.1."/>
        <s v="1.2.2."/>
        <s v="1.2.3."/>
        <s v="1.2.4."/>
        <s v="1.2.5."/>
        <s v="1.2.6."/>
        <s v="2.1.1.1."/>
        <s v="2.1.1.2."/>
        <s v="2.1.2."/>
        <s v="2.1.3."/>
        <s v="2.1.4."/>
        <s v="2.2.1.1."/>
        <s v="2.2.1.2."/>
        <s v="2.2.2."/>
        <s v="2.2.3."/>
        <s v="2.3.1.1.1."/>
        <s v="2.3.1.1.2."/>
        <s v="2.3.1.2."/>
        <s v="2.3.1.3."/>
        <s v="2.3.2.1.1."/>
        <s v="2.3.2.1.2."/>
        <s v="2.3.2.2."/>
        <s v="2.3.2.3."/>
        <s v="2.3.3.1.1."/>
        <s v="2.3.3.1.2."/>
        <s v="2.3.3.2."/>
        <s v="2.3.3.3."/>
        <s v="2.3.4.1."/>
        <s v="2.4.1.1."/>
        <s v="2.4.1.2."/>
        <s v="2.4.2."/>
        <s v="2.4.3."/>
        <s v="2.4.4."/>
        <s v="2.5."/>
        <s v="2.6.1.1."/>
        <s v="2.6.1.2."/>
        <s v="2.6.2."/>
        <s v="2.6.3."/>
        <s v="2.6.4."/>
        <s v="3.1.1."/>
        <s v="3.1.2."/>
        <s v="3.1.3."/>
        <s v="3.2.1.1."/>
        <s v="3.2.1.2."/>
        <s v="3.2.1.3."/>
        <s v="3.2.2.1."/>
        <s v="3.2.2.2."/>
        <s v="3.2.2.3."/>
        <s v="3.2.3.1."/>
        <s v="3.2.3.2."/>
        <s v="3.2.3.3."/>
        <s v="3.3.1."/>
        <s v="3.3.2."/>
        <s v="3.3.3."/>
        <s v="4.1.1.1."/>
        <s v="4.1.1.2."/>
        <s v="4.1.1.3."/>
        <s v="4.1.2.1."/>
        <s v="4.1.2.2."/>
        <s v="4.1.2.3."/>
        <s v="4.1.3.1."/>
        <s v="4.1.3.2."/>
        <s v="4.1.3.3."/>
        <s v="4.2.1."/>
        <s v="4.2.2."/>
        <s v="4.2.3."/>
        <s v="5.1.1.1."/>
        <s v="5.1.1.2."/>
        <s v="5.1.1.3."/>
        <s v="5.1.2.1."/>
        <s v="5.1.2.2."/>
        <s v="5.1.2.3."/>
        <s v="6.1."/>
        <s v="6.2."/>
        <s v="6.3."/>
        <s v="7.1.1."/>
        <s v="7.1.2."/>
        <s v="7.2."/>
        <s v="7.3."/>
        <s v="2.2.3.1."/>
        <s v="2.2.3.2."/>
        <s v="2.2.3.3."/>
        <s v="2.2.4."/>
        <s v="2.3.1.1."/>
        <s v="2.3.2."/>
        <s v="2.3.3."/>
        <s v="2.3.4."/>
        <s v="3.1.3.1."/>
        <s v="3.1.3.2."/>
        <s v="3.1.3.3."/>
        <s v="3.1.4."/>
        <s v="3.2.1."/>
        <s v="3.2.2."/>
        <s v="3.2.3."/>
        <s v="4.1.1."/>
        <s v="4.1.2."/>
        <s v="4.1.4."/>
        <s v="1.1."/>
        <s v="2.1.1."/>
        <s v="2.2."/>
        <s v="2.3."/>
        <s v="2.4."/>
        <s v="3.1."/>
        <s v="3.2."/>
        <s v="3.3."/>
      </sharedItems>
    </cacheField>
    <cacheField name="Category" numFmtId="0">
      <sharedItems containsBlank="1" count="10">
        <s v="SIMs"/>
        <s v="units"/>
        <s v="revenues"/>
        <s v="payments"/>
        <s v="rate paid"/>
        <s v="rate charged"/>
        <m/>
        <s v="postpaid" u="1"/>
        <s v="prepaid" u="1"/>
        <s v="corporate" u="1"/>
      </sharedItems>
    </cacheField>
    <cacheField name="Tariff" numFmtId="0">
      <sharedItems containsBlank="1" count="8">
        <s v="prepaid"/>
        <s v="postpaid"/>
        <s v="corporate"/>
        <m/>
        <s v="RLAH"/>
        <s v="RLAH+"/>
        <s v="alternative"/>
        <s v="regulated metered"/>
      </sharedItems>
    </cacheField>
    <cacheField name="Classification" numFmtId="0">
      <sharedItems containsBlank="1" count="7">
        <s v="RLAH"/>
        <s v="stable links"/>
        <s v="derogation"/>
        <s v="alternative"/>
        <m/>
        <s v="exceeding FUP"/>
        <s v="abusive/anomalous usage"/>
      </sharedItems>
    </cacheField>
    <cacheField name="Service" numFmtId="0">
      <sharedItems containsBlank="1" count="7">
        <m/>
        <s v="minutes"/>
        <s v="SMS"/>
        <s v="GB"/>
        <s v="total"/>
        <s v="bundle"/>
        <s v="SIM-based"/>
      </sharedItems>
    </cacheField>
    <cacheField name="Region" numFmtId="0">
      <sharedItems containsBlank="1" count="6">
        <m/>
        <s v="domestic"/>
        <s v="EU/EEA"/>
        <s v="RoW"/>
        <s v="non-terrestrial"/>
        <s v="WB"/>
      </sharedItems>
    </cacheField>
    <cacheField name="Quarter" numFmtId="0">
      <sharedItems count="8">
        <s v="As of 31.12.2021"/>
        <s v="As of 31.03.2022"/>
        <s v="As of 30.06.2022"/>
        <s v="As of 30.09.2022"/>
        <s v="Q4 2021"/>
        <s v="Q1 2022"/>
        <s v="Q2 2022"/>
        <s v="Q3 2022"/>
      </sharedItems>
    </cacheField>
    <cacheField name="Value" numFmtId="0">
      <sharedItems containsSemiMixedTypes="0" containsString="0"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36">
  <r>
    <x v="0"/>
    <n v="0"/>
    <x v="0"/>
    <x v="0"/>
    <s v="A - SIMs"/>
    <n v="1"/>
    <x v="0"/>
    <x v="0"/>
    <x v="0"/>
    <x v="0"/>
    <x v="0"/>
    <x v="0"/>
    <x v="0"/>
    <n v="0"/>
  </r>
  <r>
    <x v="0"/>
    <n v="0"/>
    <x v="0"/>
    <x v="0"/>
    <s v="A - SIMs"/>
    <n v="2"/>
    <x v="0"/>
    <x v="0"/>
    <x v="1"/>
    <x v="0"/>
    <x v="0"/>
    <x v="0"/>
    <x v="0"/>
    <n v="0"/>
  </r>
  <r>
    <x v="0"/>
    <n v="0"/>
    <x v="0"/>
    <x v="0"/>
    <s v="A - SIMs"/>
    <n v="3"/>
    <x v="0"/>
    <x v="0"/>
    <x v="2"/>
    <x v="0"/>
    <x v="0"/>
    <x v="0"/>
    <x v="0"/>
    <n v="0"/>
  </r>
  <r>
    <x v="0"/>
    <n v="0"/>
    <x v="0"/>
    <x v="0"/>
    <s v="A - SIMs"/>
    <n v="4"/>
    <x v="0"/>
    <x v="0"/>
    <x v="0"/>
    <x v="0"/>
    <x v="0"/>
    <x v="0"/>
    <x v="1"/>
    <n v="0"/>
  </r>
  <r>
    <x v="0"/>
    <n v="0"/>
    <x v="0"/>
    <x v="0"/>
    <s v="A - SIMs"/>
    <n v="5"/>
    <x v="0"/>
    <x v="0"/>
    <x v="1"/>
    <x v="0"/>
    <x v="0"/>
    <x v="0"/>
    <x v="1"/>
    <n v="0"/>
  </r>
  <r>
    <x v="0"/>
    <n v="0"/>
    <x v="0"/>
    <x v="0"/>
    <s v="A - SIMs"/>
    <n v="6"/>
    <x v="0"/>
    <x v="0"/>
    <x v="2"/>
    <x v="0"/>
    <x v="0"/>
    <x v="0"/>
    <x v="1"/>
    <n v="0"/>
  </r>
  <r>
    <x v="0"/>
    <n v="0"/>
    <x v="0"/>
    <x v="0"/>
    <s v="A - SIMs"/>
    <n v="7"/>
    <x v="0"/>
    <x v="0"/>
    <x v="0"/>
    <x v="0"/>
    <x v="0"/>
    <x v="0"/>
    <x v="2"/>
    <n v="0"/>
  </r>
  <r>
    <x v="0"/>
    <n v="0"/>
    <x v="0"/>
    <x v="0"/>
    <s v="A - SIMs"/>
    <n v="8"/>
    <x v="0"/>
    <x v="0"/>
    <x v="1"/>
    <x v="0"/>
    <x v="0"/>
    <x v="0"/>
    <x v="2"/>
    <n v="0"/>
  </r>
  <r>
    <x v="0"/>
    <n v="0"/>
    <x v="0"/>
    <x v="0"/>
    <s v="A - SIMs"/>
    <n v="9"/>
    <x v="0"/>
    <x v="0"/>
    <x v="2"/>
    <x v="0"/>
    <x v="0"/>
    <x v="0"/>
    <x v="2"/>
    <n v="0"/>
  </r>
  <r>
    <x v="0"/>
    <n v="0"/>
    <x v="0"/>
    <x v="0"/>
    <s v="A - SIMs"/>
    <n v="10"/>
    <x v="0"/>
    <x v="0"/>
    <x v="0"/>
    <x v="0"/>
    <x v="0"/>
    <x v="0"/>
    <x v="3"/>
    <n v="0"/>
  </r>
  <r>
    <x v="0"/>
    <n v="0"/>
    <x v="0"/>
    <x v="0"/>
    <s v="A - SIMs"/>
    <n v="11"/>
    <x v="0"/>
    <x v="0"/>
    <x v="1"/>
    <x v="0"/>
    <x v="0"/>
    <x v="0"/>
    <x v="3"/>
    <n v="0"/>
  </r>
  <r>
    <x v="0"/>
    <n v="0"/>
    <x v="0"/>
    <x v="0"/>
    <s v="A - SIMs"/>
    <n v="12"/>
    <x v="0"/>
    <x v="0"/>
    <x v="2"/>
    <x v="0"/>
    <x v="0"/>
    <x v="0"/>
    <x v="3"/>
    <n v="0"/>
  </r>
  <r>
    <x v="0"/>
    <n v="0"/>
    <x v="0"/>
    <x v="0"/>
    <s v="A - SIMs"/>
    <n v="13"/>
    <x v="1"/>
    <x v="0"/>
    <x v="0"/>
    <x v="1"/>
    <x v="0"/>
    <x v="0"/>
    <x v="0"/>
    <n v="0"/>
  </r>
  <r>
    <x v="0"/>
    <n v="0"/>
    <x v="0"/>
    <x v="0"/>
    <s v="A - SIMs"/>
    <n v="14"/>
    <x v="1"/>
    <x v="0"/>
    <x v="1"/>
    <x v="1"/>
    <x v="0"/>
    <x v="0"/>
    <x v="0"/>
    <n v="0"/>
  </r>
  <r>
    <x v="0"/>
    <n v="0"/>
    <x v="0"/>
    <x v="0"/>
    <s v="A - SIMs"/>
    <n v="15"/>
    <x v="1"/>
    <x v="0"/>
    <x v="2"/>
    <x v="1"/>
    <x v="0"/>
    <x v="0"/>
    <x v="0"/>
    <n v="0"/>
  </r>
  <r>
    <x v="0"/>
    <n v="0"/>
    <x v="0"/>
    <x v="0"/>
    <s v="A - SIMs"/>
    <n v="16"/>
    <x v="1"/>
    <x v="0"/>
    <x v="0"/>
    <x v="1"/>
    <x v="0"/>
    <x v="0"/>
    <x v="1"/>
    <n v="0"/>
  </r>
  <r>
    <x v="0"/>
    <n v="0"/>
    <x v="0"/>
    <x v="0"/>
    <s v="A - SIMs"/>
    <n v="17"/>
    <x v="1"/>
    <x v="0"/>
    <x v="1"/>
    <x v="1"/>
    <x v="0"/>
    <x v="0"/>
    <x v="1"/>
    <n v="0"/>
  </r>
  <r>
    <x v="0"/>
    <n v="0"/>
    <x v="0"/>
    <x v="0"/>
    <s v="A - SIMs"/>
    <n v="18"/>
    <x v="1"/>
    <x v="0"/>
    <x v="2"/>
    <x v="1"/>
    <x v="0"/>
    <x v="0"/>
    <x v="1"/>
    <n v="0"/>
  </r>
  <r>
    <x v="0"/>
    <n v="0"/>
    <x v="0"/>
    <x v="0"/>
    <s v="A - SIMs"/>
    <n v="19"/>
    <x v="1"/>
    <x v="0"/>
    <x v="0"/>
    <x v="1"/>
    <x v="0"/>
    <x v="0"/>
    <x v="2"/>
    <n v="0"/>
  </r>
  <r>
    <x v="0"/>
    <n v="0"/>
    <x v="0"/>
    <x v="0"/>
    <s v="A - SIMs"/>
    <n v="20"/>
    <x v="1"/>
    <x v="0"/>
    <x v="1"/>
    <x v="1"/>
    <x v="0"/>
    <x v="0"/>
    <x v="2"/>
    <n v="0"/>
  </r>
  <r>
    <x v="0"/>
    <n v="0"/>
    <x v="0"/>
    <x v="0"/>
    <s v="A - SIMs"/>
    <n v="21"/>
    <x v="1"/>
    <x v="0"/>
    <x v="2"/>
    <x v="1"/>
    <x v="0"/>
    <x v="0"/>
    <x v="2"/>
    <n v="0"/>
  </r>
  <r>
    <x v="0"/>
    <n v="0"/>
    <x v="0"/>
    <x v="0"/>
    <s v="A - SIMs"/>
    <n v="22"/>
    <x v="1"/>
    <x v="0"/>
    <x v="0"/>
    <x v="1"/>
    <x v="0"/>
    <x v="0"/>
    <x v="3"/>
    <n v="0"/>
  </r>
  <r>
    <x v="0"/>
    <n v="0"/>
    <x v="0"/>
    <x v="0"/>
    <s v="A - SIMs"/>
    <n v="23"/>
    <x v="1"/>
    <x v="0"/>
    <x v="1"/>
    <x v="1"/>
    <x v="0"/>
    <x v="0"/>
    <x v="3"/>
    <n v="0"/>
  </r>
  <r>
    <x v="0"/>
    <n v="0"/>
    <x v="0"/>
    <x v="0"/>
    <s v="A - SIMs"/>
    <n v="24"/>
    <x v="1"/>
    <x v="0"/>
    <x v="2"/>
    <x v="1"/>
    <x v="0"/>
    <x v="0"/>
    <x v="3"/>
    <n v="0"/>
  </r>
  <r>
    <x v="0"/>
    <n v="0"/>
    <x v="0"/>
    <x v="0"/>
    <s v="A - SIMs"/>
    <n v="25"/>
    <x v="2"/>
    <x v="0"/>
    <x v="0"/>
    <x v="2"/>
    <x v="0"/>
    <x v="0"/>
    <x v="0"/>
    <n v="0"/>
  </r>
  <r>
    <x v="0"/>
    <n v="0"/>
    <x v="0"/>
    <x v="0"/>
    <s v="A - SIMs"/>
    <n v="26"/>
    <x v="2"/>
    <x v="0"/>
    <x v="1"/>
    <x v="2"/>
    <x v="0"/>
    <x v="0"/>
    <x v="0"/>
    <n v="0"/>
  </r>
  <r>
    <x v="0"/>
    <n v="0"/>
    <x v="0"/>
    <x v="0"/>
    <s v="A - SIMs"/>
    <n v="27"/>
    <x v="2"/>
    <x v="0"/>
    <x v="2"/>
    <x v="2"/>
    <x v="0"/>
    <x v="0"/>
    <x v="0"/>
    <n v="0"/>
  </r>
  <r>
    <x v="0"/>
    <n v="0"/>
    <x v="0"/>
    <x v="0"/>
    <s v="A - SIMs"/>
    <n v="28"/>
    <x v="2"/>
    <x v="0"/>
    <x v="0"/>
    <x v="2"/>
    <x v="0"/>
    <x v="0"/>
    <x v="1"/>
    <n v="0"/>
  </r>
  <r>
    <x v="0"/>
    <n v="0"/>
    <x v="0"/>
    <x v="0"/>
    <s v="A - SIMs"/>
    <n v="29"/>
    <x v="2"/>
    <x v="0"/>
    <x v="1"/>
    <x v="2"/>
    <x v="0"/>
    <x v="0"/>
    <x v="1"/>
    <n v="0"/>
  </r>
  <r>
    <x v="0"/>
    <n v="0"/>
    <x v="0"/>
    <x v="0"/>
    <s v="A - SIMs"/>
    <n v="30"/>
    <x v="2"/>
    <x v="0"/>
    <x v="2"/>
    <x v="2"/>
    <x v="0"/>
    <x v="0"/>
    <x v="1"/>
    <n v="0"/>
  </r>
  <r>
    <x v="0"/>
    <n v="0"/>
    <x v="0"/>
    <x v="0"/>
    <s v="A - SIMs"/>
    <n v="31"/>
    <x v="2"/>
    <x v="0"/>
    <x v="0"/>
    <x v="2"/>
    <x v="0"/>
    <x v="0"/>
    <x v="2"/>
    <n v="0"/>
  </r>
  <r>
    <x v="0"/>
    <n v="0"/>
    <x v="0"/>
    <x v="0"/>
    <s v="A - SIMs"/>
    <n v="32"/>
    <x v="2"/>
    <x v="0"/>
    <x v="1"/>
    <x v="2"/>
    <x v="0"/>
    <x v="0"/>
    <x v="2"/>
    <n v="0"/>
  </r>
  <r>
    <x v="0"/>
    <n v="0"/>
    <x v="0"/>
    <x v="0"/>
    <s v="A - SIMs"/>
    <n v="33"/>
    <x v="2"/>
    <x v="0"/>
    <x v="2"/>
    <x v="2"/>
    <x v="0"/>
    <x v="0"/>
    <x v="2"/>
    <n v="0"/>
  </r>
  <r>
    <x v="0"/>
    <n v="0"/>
    <x v="0"/>
    <x v="0"/>
    <s v="A - SIMs"/>
    <n v="34"/>
    <x v="2"/>
    <x v="0"/>
    <x v="0"/>
    <x v="2"/>
    <x v="0"/>
    <x v="0"/>
    <x v="3"/>
    <n v="0"/>
  </r>
  <r>
    <x v="0"/>
    <n v="0"/>
    <x v="0"/>
    <x v="0"/>
    <s v="A - SIMs"/>
    <n v="35"/>
    <x v="2"/>
    <x v="0"/>
    <x v="1"/>
    <x v="2"/>
    <x v="0"/>
    <x v="0"/>
    <x v="3"/>
    <n v="0"/>
  </r>
  <r>
    <x v="0"/>
    <n v="0"/>
    <x v="0"/>
    <x v="0"/>
    <s v="A - SIMs"/>
    <n v="36"/>
    <x v="2"/>
    <x v="0"/>
    <x v="2"/>
    <x v="2"/>
    <x v="0"/>
    <x v="0"/>
    <x v="3"/>
    <n v="0"/>
  </r>
  <r>
    <x v="0"/>
    <n v="0"/>
    <x v="0"/>
    <x v="0"/>
    <s v="A - SIMs"/>
    <n v="37"/>
    <x v="3"/>
    <x v="0"/>
    <x v="0"/>
    <x v="3"/>
    <x v="0"/>
    <x v="0"/>
    <x v="0"/>
    <n v="0"/>
  </r>
  <r>
    <x v="0"/>
    <n v="0"/>
    <x v="0"/>
    <x v="0"/>
    <s v="A - SIMs"/>
    <n v="38"/>
    <x v="3"/>
    <x v="0"/>
    <x v="1"/>
    <x v="3"/>
    <x v="0"/>
    <x v="0"/>
    <x v="0"/>
    <n v="0"/>
  </r>
  <r>
    <x v="0"/>
    <n v="0"/>
    <x v="0"/>
    <x v="0"/>
    <s v="A - SIMs"/>
    <n v="39"/>
    <x v="3"/>
    <x v="0"/>
    <x v="2"/>
    <x v="3"/>
    <x v="0"/>
    <x v="0"/>
    <x v="0"/>
    <n v="0"/>
  </r>
  <r>
    <x v="0"/>
    <n v="0"/>
    <x v="0"/>
    <x v="0"/>
    <s v="A - SIMs"/>
    <n v="40"/>
    <x v="3"/>
    <x v="0"/>
    <x v="0"/>
    <x v="3"/>
    <x v="0"/>
    <x v="0"/>
    <x v="1"/>
    <n v="0"/>
  </r>
  <r>
    <x v="0"/>
    <n v="0"/>
    <x v="0"/>
    <x v="0"/>
    <s v="A - SIMs"/>
    <n v="41"/>
    <x v="3"/>
    <x v="0"/>
    <x v="1"/>
    <x v="3"/>
    <x v="0"/>
    <x v="0"/>
    <x v="1"/>
    <n v="0"/>
  </r>
  <r>
    <x v="0"/>
    <n v="0"/>
    <x v="0"/>
    <x v="0"/>
    <s v="A - SIMs"/>
    <n v="42"/>
    <x v="3"/>
    <x v="0"/>
    <x v="2"/>
    <x v="3"/>
    <x v="0"/>
    <x v="0"/>
    <x v="1"/>
    <n v="0"/>
  </r>
  <r>
    <x v="0"/>
    <n v="0"/>
    <x v="0"/>
    <x v="0"/>
    <s v="A - SIMs"/>
    <n v="43"/>
    <x v="3"/>
    <x v="0"/>
    <x v="0"/>
    <x v="3"/>
    <x v="0"/>
    <x v="0"/>
    <x v="2"/>
    <n v="0"/>
  </r>
  <r>
    <x v="0"/>
    <n v="0"/>
    <x v="0"/>
    <x v="0"/>
    <s v="A - SIMs"/>
    <n v="44"/>
    <x v="3"/>
    <x v="0"/>
    <x v="1"/>
    <x v="3"/>
    <x v="0"/>
    <x v="0"/>
    <x v="2"/>
    <n v="0"/>
  </r>
  <r>
    <x v="0"/>
    <n v="0"/>
    <x v="0"/>
    <x v="0"/>
    <s v="A - SIMs"/>
    <n v="45"/>
    <x v="3"/>
    <x v="0"/>
    <x v="2"/>
    <x v="3"/>
    <x v="0"/>
    <x v="0"/>
    <x v="2"/>
    <n v="0"/>
  </r>
  <r>
    <x v="0"/>
    <n v="0"/>
    <x v="0"/>
    <x v="0"/>
    <s v="A - SIMs"/>
    <n v="46"/>
    <x v="3"/>
    <x v="0"/>
    <x v="0"/>
    <x v="3"/>
    <x v="0"/>
    <x v="0"/>
    <x v="3"/>
    <n v="0"/>
  </r>
  <r>
    <x v="0"/>
    <n v="0"/>
    <x v="0"/>
    <x v="0"/>
    <s v="A - SIMs"/>
    <n v="47"/>
    <x v="3"/>
    <x v="0"/>
    <x v="1"/>
    <x v="3"/>
    <x v="0"/>
    <x v="0"/>
    <x v="3"/>
    <n v="0"/>
  </r>
  <r>
    <x v="0"/>
    <n v="0"/>
    <x v="0"/>
    <x v="0"/>
    <s v="A - SIMs"/>
    <n v="48"/>
    <x v="3"/>
    <x v="0"/>
    <x v="2"/>
    <x v="3"/>
    <x v="0"/>
    <x v="0"/>
    <x v="3"/>
    <n v="0"/>
  </r>
  <r>
    <x v="0"/>
    <n v="0"/>
    <x v="0"/>
    <x v="0"/>
    <s v="A - SIMs"/>
    <n v="49"/>
    <x v="4"/>
    <x v="0"/>
    <x v="0"/>
    <x v="4"/>
    <x v="0"/>
    <x v="1"/>
    <x v="0"/>
    <n v="0"/>
  </r>
  <r>
    <x v="0"/>
    <n v="0"/>
    <x v="0"/>
    <x v="0"/>
    <s v="A - SIMs"/>
    <n v="50"/>
    <x v="4"/>
    <x v="0"/>
    <x v="1"/>
    <x v="4"/>
    <x v="0"/>
    <x v="1"/>
    <x v="0"/>
    <n v="0"/>
  </r>
  <r>
    <x v="0"/>
    <n v="0"/>
    <x v="0"/>
    <x v="0"/>
    <s v="A - SIMs"/>
    <n v="51"/>
    <x v="4"/>
    <x v="0"/>
    <x v="2"/>
    <x v="4"/>
    <x v="0"/>
    <x v="1"/>
    <x v="0"/>
    <n v="0"/>
  </r>
  <r>
    <x v="0"/>
    <n v="0"/>
    <x v="0"/>
    <x v="0"/>
    <s v="A - SIMs"/>
    <n v="52"/>
    <x v="4"/>
    <x v="0"/>
    <x v="0"/>
    <x v="4"/>
    <x v="0"/>
    <x v="1"/>
    <x v="1"/>
    <n v="0"/>
  </r>
  <r>
    <x v="0"/>
    <n v="0"/>
    <x v="0"/>
    <x v="0"/>
    <s v="A - SIMs"/>
    <n v="53"/>
    <x v="4"/>
    <x v="0"/>
    <x v="1"/>
    <x v="4"/>
    <x v="0"/>
    <x v="1"/>
    <x v="1"/>
    <n v="0"/>
  </r>
  <r>
    <x v="0"/>
    <n v="0"/>
    <x v="0"/>
    <x v="0"/>
    <s v="A - SIMs"/>
    <n v="54"/>
    <x v="4"/>
    <x v="0"/>
    <x v="2"/>
    <x v="4"/>
    <x v="0"/>
    <x v="1"/>
    <x v="1"/>
    <n v="0"/>
  </r>
  <r>
    <x v="0"/>
    <n v="0"/>
    <x v="0"/>
    <x v="0"/>
    <s v="A - SIMs"/>
    <n v="55"/>
    <x v="4"/>
    <x v="0"/>
    <x v="0"/>
    <x v="4"/>
    <x v="0"/>
    <x v="1"/>
    <x v="2"/>
    <n v="0"/>
  </r>
  <r>
    <x v="0"/>
    <n v="0"/>
    <x v="0"/>
    <x v="0"/>
    <s v="A - SIMs"/>
    <n v="56"/>
    <x v="4"/>
    <x v="0"/>
    <x v="1"/>
    <x v="4"/>
    <x v="0"/>
    <x v="1"/>
    <x v="2"/>
    <n v="0"/>
  </r>
  <r>
    <x v="0"/>
    <n v="0"/>
    <x v="0"/>
    <x v="0"/>
    <s v="A - SIMs"/>
    <n v="57"/>
    <x v="4"/>
    <x v="0"/>
    <x v="2"/>
    <x v="4"/>
    <x v="0"/>
    <x v="1"/>
    <x v="2"/>
    <n v="0"/>
  </r>
  <r>
    <x v="0"/>
    <n v="0"/>
    <x v="0"/>
    <x v="0"/>
    <s v="A - SIMs"/>
    <n v="58"/>
    <x v="4"/>
    <x v="0"/>
    <x v="0"/>
    <x v="4"/>
    <x v="0"/>
    <x v="1"/>
    <x v="3"/>
    <n v="0"/>
  </r>
  <r>
    <x v="0"/>
    <n v="0"/>
    <x v="0"/>
    <x v="0"/>
    <s v="A - SIMs"/>
    <n v="59"/>
    <x v="4"/>
    <x v="0"/>
    <x v="1"/>
    <x v="4"/>
    <x v="0"/>
    <x v="1"/>
    <x v="3"/>
    <n v="0"/>
  </r>
  <r>
    <x v="0"/>
    <n v="0"/>
    <x v="0"/>
    <x v="0"/>
    <s v="A - SIMs"/>
    <n v="60"/>
    <x v="4"/>
    <x v="0"/>
    <x v="2"/>
    <x v="4"/>
    <x v="0"/>
    <x v="1"/>
    <x v="3"/>
    <n v="0"/>
  </r>
  <r>
    <x v="0"/>
    <n v="0"/>
    <x v="0"/>
    <x v="0"/>
    <s v="A - SIMs"/>
    <n v="61"/>
    <x v="5"/>
    <x v="0"/>
    <x v="0"/>
    <x v="4"/>
    <x v="0"/>
    <x v="0"/>
    <x v="0"/>
    <n v="0"/>
  </r>
  <r>
    <x v="0"/>
    <n v="0"/>
    <x v="0"/>
    <x v="0"/>
    <s v="A - SIMs"/>
    <n v="62"/>
    <x v="5"/>
    <x v="0"/>
    <x v="1"/>
    <x v="4"/>
    <x v="0"/>
    <x v="0"/>
    <x v="0"/>
    <n v="0"/>
  </r>
  <r>
    <x v="0"/>
    <n v="0"/>
    <x v="0"/>
    <x v="0"/>
    <s v="A - SIMs"/>
    <n v="63"/>
    <x v="5"/>
    <x v="0"/>
    <x v="2"/>
    <x v="4"/>
    <x v="0"/>
    <x v="0"/>
    <x v="0"/>
    <n v="0"/>
  </r>
  <r>
    <x v="0"/>
    <n v="0"/>
    <x v="0"/>
    <x v="0"/>
    <s v="A - SIMs"/>
    <n v="64"/>
    <x v="5"/>
    <x v="0"/>
    <x v="0"/>
    <x v="4"/>
    <x v="0"/>
    <x v="0"/>
    <x v="1"/>
    <n v="0"/>
  </r>
  <r>
    <x v="0"/>
    <n v="0"/>
    <x v="0"/>
    <x v="0"/>
    <s v="A - SIMs"/>
    <n v="65"/>
    <x v="5"/>
    <x v="0"/>
    <x v="1"/>
    <x v="4"/>
    <x v="0"/>
    <x v="0"/>
    <x v="1"/>
    <n v="0"/>
  </r>
  <r>
    <x v="0"/>
    <n v="0"/>
    <x v="0"/>
    <x v="0"/>
    <s v="A - SIMs"/>
    <n v="66"/>
    <x v="5"/>
    <x v="0"/>
    <x v="2"/>
    <x v="4"/>
    <x v="0"/>
    <x v="0"/>
    <x v="1"/>
    <n v="0"/>
  </r>
  <r>
    <x v="0"/>
    <n v="0"/>
    <x v="0"/>
    <x v="0"/>
    <s v="A - SIMs"/>
    <n v="67"/>
    <x v="5"/>
    <x v="0"/>
    <x v="0"/>
    <x v="4"/>
    <x v="0"/>
    <x v="0"/>
    <x v="2"/>
    <n v="0"/>
  </r>
  <r>
    <x v="0"/>
    <n v="0"/>
    <x v="0"/>
    <x v="0"/>
    <s v="A - SIMs"/>
    <n v="68"/>
    <x v="5"/>
    <x v="0"/>
    <x v="1"/>
    <x v="4"/>
    <x v="0"/>
    <x v="0"/>
    <x v="2"/>
    <n v="0"/>
  </r>
  <r>
    <x v="0"/>
    <n v="0"/>
    <x v="0"/>
    <x v="0"/>
    <s v="A - SIMs"/>
    <n v="69"/>
    <x v="5"/>
    <x v="0"/>
    <x v="2"/>
    <x v="4"/>
    <x v="0"/>
    <x v="0"/>
    <x v="2"/>
    <n v="0"/>
  </r>
  <r>
    <x v="0"/>
    <n v="0"/>
    <x v="0"/>
    <x v="0"/>
    <s v="A - SIMs"/>
    <n v="70"/>
    <x v="5"/>
    <x v="0"/>
    <x v="0"/>
    <x v="4"/>
    <x v="0"/>
    <x v="0"/>
    <x v="3"/>
    <n v="0"/>
  </r>
  <r>
    <x v="0"/>
    <n v="0"/>
    <x v="0"/>
    <x v="0"/>
    <s v="A - SIMs"/>
    <n v="71"/>
    <x v="5"/>
    <x v="0"/>
    <x v="1"/>
    <x v="4"/>
    <x v="0"/>
    <x v="0"/>
    <x v="3"/>
    <n v="0"/>
  </r>
  <r>
    <x v="0"/>
    <n v="0"/>
    <x v="0"/>
    <x v="0"/>
    <s v="A - SIMs"/>
    <n v="72"/>
    <x v="5"/>
    <x v="0"/>
    <x v="2"/>
    <x v="4"/>
    <x v="0"/>
    <x v="0"/>
    <x v="3"/>
    <n v="0"/>
  </r>
  <r>
    <x v="0"/>
    <n v="0"/>
    <x v="0"/>
    <x v="0"/>
    <s v="A - SIMs"/>
    <n v="73"/>
    <x v="6"/>
    <x v="0"/>
    <x v="0"/>
    <x v="4"/>
    <x v="0"/>
    <x v="2"/>
    <x v="0"/>
    <n v="0"/>
  </r>
  <r>
    <x v="0"/>
    <n v="0"/>
    <x v="0"/>
    <x v="0"/>
    <s v="A - SIMs"/>
    <n v="74"/>
    <x v="6"/>
    <x v="0"/>
    <x v="1"/>
    <x v="4"/>
    <x v="0"/>
    <x v="2"/>
    <x v="0"/>
    <n v="0"/>
  </r>
  <r>
    <x v="0"/>
    <n v="0"/>
    <x v="0"/>
    <x v="0"/>
    <s v="A - SIMs"/>
    <n v="75"/>
    <x v="6"/>
    <x v="0"/>
    <x v="2"/>
    <x v="4"/>
    <x v="0"/>
    <x v="2"/>
    <x v="0"/>
    <n v="0"/>
  </r>
  <r>
    <x v="0"/>
    <n v="0"/>
    <x v="0"/>
    <x v="0"/>
    <s v="A - SIMs"/>
    <n v="76"/>
    <x v="6"/>
    <x v="0"/>
    <x v="0"/>
    <x v="4"/>
    <x v="0"/>
    <x v="2"/>
    <x v="1"/>
    <n v="0"/>
  </r>
  <r>
    <x v="0"/>
    <n v="0"/>
    <x v="0"/>
    <x v="0"/>
    <s v="A - SIMs"/>
    <n v="77"/>
    <x v="6"/>
    <x v="0"/>
    <x v="1"/>
    <x v="4"/>
    <x v="0"/>
    <x v="2"/>
    <x v="1"/>
    <n v="0"/>
  </r>
  <r>
    <x v="0"/>
    <n v="0"/>
    <x v="0"/>
    <x v="0"/>
    <s v="A - SIMs"/>
    <n v="78"/>
    <x v="6"/>
    <x v="0"/>
    <x v="2"/>
    <x v="4"/>
    <x v="0"/>
    <x v="2"/>
    <x v="1"/>
    <n v="0"/>
  </r>
  <r>
    <x v="0"/>
    <n v="0"/>
    <x v="0"/>
    <x v="0"/>
    <s v="A - SIMs"/>
    <n v="79"/>
    <x v="6"/>
    <x v="0"/>
    <x v="0"/>
    <x v="4"/>
    <x v="0"/>
    <x v="2"/>
    <x v="2"/>
    <n v="0"/>
  </r>
  <r>
    <x v="0"/>
    <n v="0"/>
    <x v="0"/>
    <x v="0"/>
    <s v="A - SIMs"/>
    <n v="80"/>
    <x v="6"/>
    <x v="0"/>
    <x v="1"/>
    <x v="4"/>
    <x v="0"/>
    <x v="2"/>
    <x v="2"/>
    <n v="0"/>
  </r>
  <r>
    <x v="0"/>
    <n v="0"/>
    <x v="0"/>
    <x v="0"/>
    <s v="A - SIMs"/>
    <n v="81"/>
    <x v="6"/>
    <x v="0"/>
    <x v="2"/>
    <x v="4"/>
    <x v="0"/>
    <x v="2"/>
    <x v="2"/>
    <n v="0"/>
  </r>
  <r>
    <x v="0"/>
    <n v="0"/>
    <x v="0"/>
    <x v="0"/>
    <s v="A - SIMs"/>
    <n v="82"/>
    <x v="6"/>
    <x v="0"/>
    <x v="0"/>
    <x v="4"/>
    <x v="0"/>
    <x v="2"/>
    <x v="3"/>
    <n v="0"/>
  </r>
  <r>
    <x v="0"/>
    <n v="0"/>
    <x v="0"/>
    <x v="0"/>
    <s v="A - SIMs"/>
    <n v="83"/>
    <x v="6"/>
    <x v="0"/>
    <x v="1"/>
    <x v="4"/>
    <x v="0"/>
    <x v="2"/>
    <x v="3"/>
    <n v="0"/>
  </r>
  <r>
    <x v="0"/>
    <n v="0"/>
    <x v="0"/>
    <x v="0"/>
    <s v="A - SIMs"/>
    <n v="84"/>
    <x v="6"/>
    <x v="0"/>
    <x v="2"/>
    <x v="4"/>
    <x v="0"/>
    <x v="2"/>
    <x v="3"/>
    <n v="0"/>
  </r>
  <r>
    <x v="0"/>
    <n v="0"/>
    <x v="0"/>
    <x v="0"/>
    <s v="A - SIMs"/>
    <n v="85"/>
    <x v="7"/>
    <x v="0"/>
    <x v="0"/>
    <x v="0"/>
    <x v="0"/>
    <x v="2"/>
    <x v="0"/>
    <n v="0"/>
  </r>
  <r>
    <x v="0"/>
    <n v="0"/>
    <x v="0"/>
    <x v="0"/>
    <s v="A - SIMs"/>
    <n v="86"/>
    <x v="7"/>
    <x v="0"/>
    <x v="1"/>
    <x v="0"/>
    <x v="0"/>
    <x v="2"/>
    <x v="0"/>
    <n v="0"/>
  </r>
  <r>
    <x v="0"/>
    <n v="0"/>
    <x v="0"/>
    <x v="0"/>
    <s v="A - SIMs"/>
    <n v="87"/>
    <x v="7"/>
    <x v="0"/>
    <x v="2"/>
    <x v="0"/>
    <x v="0"/>
    <x v="2"/>
    <x v="0"/>
    <n v="0"/>
  </r>
  <r>
    <x v="0"/>
    <n v="0"/>
    <x v="0"/>
    <x v="0"/>
    <s v="A - SIMs"/>
    <n v="88"/>
    <x v="7"/>
    <x v="0"/>
    <x v="0"/>
    <x v="0"/>
    <x v="0"/>
    <x v="2"/>
    <x v="1"/>
    <n v="0"/>
  </r>
  <r>
    <x v="0"/>
    <n v="0"/>
    <x v="0"/>
    <x v="0"/>
    <s v="A - SIMs"/>
    <n v="89"/>
    <x v="7"/>
    <x v="0"/>
    <x v="1"/>
    <x v="0"/>
    <x v="0"/>
    <x v="2"/>
    <x v="1"/>
    <n v="0"/>
  </r>
  <r>
    <x v="0"/>
    <n v="0"/>
    <x v="0"/>
    <x v="0"/>
    <s v="A - SIMs"/>
    <n v="90"/>
    <x v="7"/>
    <x v="0"/>
    <x v="2"/>
    <x v="0"/>
    <x v="0"/>
    <x v="2"/>
    <x v="1"/>
    <n v="0"/>
  </r>
  <r>
    <x v="0"/>
    <n v="0"/>
    <x v="0"/>
    <x v="0"/>
    <s v="A - SIMs"/>
    <n v="91"/>
    <x v="7"/>
    <x v="0"/>
    <x v="0"/>
    <x v="0"/>
    <x v="0"/>
    <x v="2"/>
    <x v="2"/>
    <n v="0"/>
  </r>
  <r>
    <x v="0"/>
    <n v="0"/>
    <x v="0"/>
    <x v="0"/>
    <s v="A - SIMs"/>
    <n v="92"/>
    <x v="7"/>
    <x v="0"/>
    <x v="1"/>
    <x v="0"/>
    <x v="0"/>
    <x v="2"/>
    <x v="2"/>
    <n v="0"/>
  </r>
  <r>
    <x v="0"/>
    <n v="0"/>
    <x v="0"/>
    <x v="0"/>
    <s v="A - SIMs"/>
    <n v="93"/>
    <x v="7"/>
    <x v="0"/>
    <x v="2"/>
    <x v="0"/>
    <x v="0"/>
    <x v="2"/>
    <x v="2"/>
    <n v="0"/>
  </r>
  <r>
    <x v="0"/>
    <n v="0"/>
    <x v="0"/>
    <x v="0"/>
    <s v="A - SIMs"/>
    <n v="94"/>
    <x v="7"/>
    <x v="0"/>
    <x v="0"/>
    <x v="0"/>
    <x v="0"/>
    <x v="2"/>
    <x v="3"/>
    <n v="0"/>
  </r>
  <r>
    <x v="0"/>
    <n v="0"/>
    <x v="0"/>
    <x v="0"/>
    <s v="A - SIMs"/>
    <n v="95"/>
    <x v="7"/>
    <x v="0"/>
    <x v="1"/>
    <x v="0"/>
    <x v="0"/>
    <x v="2"/>
    <x v="3"/>
    <n v="0"/>
  </r>
  <r>
    <x v="0"/>
    <n v="0"/>
    <x v="0"/>
    <x v="0"/>
    <s v="A - SIMs"/>
    <n v="96"/>
    <x v="7"/>
    <x v="0"/>
    <x v="2"/>
    <x v="0"/>
    <x v="0"/>
    <x v="2"/>
    <x v="3"/>
    <n v="0"/>
  </r>
  <r>
    <x v="0"/>
    <n v="0"/>
    <x v="0"/>
    <x v="0"/>
    <s v="A - SIMs"/>
    <n v="97"/>
    <x v="8"/>
    <x v="0"/>
    <x v="0"/>
    <x v="5"/>
    <x v="0"/>
    <x v="2"/>
    <x v="0"/>
    <n v="0"/>
  </r>
  <r>
    <x v="0"/>
    <n v="0"/>
    <x v="0"/>
    <x v="0"/>
    <s v="A - SIMs"/>
    <n v="98"/>
    <x v="8"/>
    <x v="0"/>
    <x v="1"/>
    <x v="5"/>
    <x v="0"/>
    <x v="2"/>
    <x v="0"/>
    <n v="0"/>
  </r>
  <r>
    <x v="0"/>
    <n v="0"/>
    <x v="0"/>
    <x v="0"/>
    <s v="A - SIMs"/>
    <n v="99"/>
    <x v="8"/>
    <x v="0"/>
    <x v="2"/>
    <x v="5"/>
    <x v="0"/>
    <x v="2"/>
    <x v="0"/>
    <n v="0"/>
  </r>
  <r>
    <x v="0"/>
    <n v="0"/>
    <x v="0"/>
    <x v="0"/>
    <s v="A - SIMs"/>
    <n v="100"/>
    <x v="8"/>
    <x v="0"/>
    <x v="0"/>
    <x v="5"/>
    <x v="0"/>
    <x v="2"/>
    <x v="1"/>
    <n v="0"/>
  </r>
  <r>
    <x v="0"/>
    <n v="0"/>
    <x v="0"/>
    <x v="0"/>
    <s v="A - SIMs"/>
    <n v="101"/>
    <x v="8"/>
    <x v="0"/>
    <x v="1"/>
    <x v="5"/>
    <x v="0"/>
    <x v="2"/>
    <x v="1"/>
    <n v="0"/>
  </r>
  <r>
    <x v="0"/>
    <n v="0"/>
    <x v="0"/>
    <x v="0"/>
    <s v="A - SIMs"/>
    <n v="102"/>
    <x v="8"/>
    <x v="0"/>
    <x v="2"/>
    <x v="5"/>
    <x v="0"/>
    <x v="2"/>
    <x v="1"/>
    <n v="0"/>
  </r>
  <r>
    <x v="0"/>
    <n v="0"/>
    <x v="0"/>
    <x v="0"/>
    <s v="A - SIMs"/>
    <n v="103"/>
    <x v="8"/>
    <x v="0"/>
    <x v="0"/>
    <x v="5"/>
    <x v="0"/>
    <x v="2"/>
    <x v="2"/>
    <n v="0"/>
  </r>
  <r>
    <x v="0"/>
    <n v="0"/>
    <x v="0"/>
    <x v="0"/>
    <s v="A - SIMs"/>
    <n v="104"/>
    <x v="8"/>
    <x v="0"/>
    <x v="1"/>
    <x v="5"/>
    <x v="0"/>
    <x v="2"/>
    <x v="2"/>
    <n v="0"/>
  </r>
  <r>
    <x v="0"/>
    <n v="0"/>
    <x v="0"/>
    <x v="0"/>
    <s v="A - SIMs"/>
    <n v="105"/>
    <x v="8"/>
    <x v="0"/>
    <x v="2"/>
    <x v="5"/>
    <x v="0"/>
    <x v="2"/>
    <x v="2"/>
    <n v="0"/>
  </r>
  <r>
    <x v="0"/>
    <n v="0"/>
    <x v="0"/>
    <x v="0"/>
    <s v="A - SIMs"/>
    <n v="106"/>
    <x v="8"/>
    <x v="0"/>
    <x v="0"/>
    <x v="5"/>
    <x v="0"/>
    <x v="2"/>
    <x v="3"/>
    <n v="0"/>
  </r>
  <r>
    <x v="0"/>
    <n v="0"/>
    <x v="0"/>
    <x v="0"/>
    <s v="A - SIMs"/>
    <n v="107"/>
    <x v="8"/>
    <x v="0"/>
    <x v="1"/>
    <x v="5"/>
    <x v="0"/>
    <x v="2"/>
    <x v="3"/>
    <n v="0"/>
  </r>
  <r>
    <x v="0"/>
    <n v="0"/>
    <x v="0"/>
    <x v="0"/>
    <s v="A - SIMs"/>
    <n v="108"/>
    <x v="8"/>
    <x v="0"/>
    <x v="2"/>
    <x v="5"/>
    <x v="0"/>
    <x v="2"/>
    <x v="3"/>
    <n v="0"/>
  </r>
  <r>
    <x v="0"/>
    <n v="0"/>
    <x v="0"/>
    <x v="0"/>
    <s v="A - SIMs"/>
    <n v="109"/>
    <x v="9"/>
    <x v="0"/>
    <x v="0"/>
    <x v="6"/>
    <x v="0"/>
    <x v="2"/>
    <x v="0"/>
    <n v="0"/>
  </r>
  <r>
    <x v="0"/>
    <n v="0"/>
    <x v="0"/>
    <x v="0"/>
    <s v="A - SIMs"/>
    <n v="110"/>
    <x v="9"/>
    <x v="0"/>
    <x v="1"/>
    <x v="6"/>
    <x v="0"/>
    <x v="2"/>
    <x v="0"/>
    <n v="0"/>
  </r>
  <r>
    <x v="0"/>
    <n v="0"/>
    <x v="0"/>
    <x v="0"/>
    <s v="A - SIMs"/>
    <n v="111"/>
    <x v="9"/>
    <x v="0"/>
    <x v="2"/>
    <x v="6"/>
    <x v="0"/>
    <x v="2"/>
    <x v="0"/>
    <n v="0"/>
  </r>
  <r>
    <x v="0"/>
    <n v="0"/>
    <x v="0"/>
    <x v="0"/>
    <s v="A - SIMs"/>
    <n v="112"/>
    <x v="9"/>
    <x v="0"/>
    <x v="0"/>
    <x v="6"/>
    <x v="0"/>
    <x v="2"/>
    <x v="1"/>
    <n v="0"/>
  </r>
  <r>
    <x v="0"/>
    <n v="0"/>
    <x v="0"/>
    <x v="0"/>
    <s v="A - SIMs"/>
    <n v="113"/>
    <x v="9"/>
    <x v="0"/>
    <x v="1"/>
    <x v="6"/>
    <x v="0"/>
    <x v="2"/>
    <x v="1"/>
    <n v="0"/>
  </r>
  <r>
    <x v="0"/>
    <n v="0"/>
    <x v="0"/>
    <x v="0"/>
    <s v="A - SIMs"/>
    <n v="114"/>
    <x v="9"/>
    <x v="0"/>
    <x v="2"/>
    <x v="6"/>
    <x v="0"/>
    <x v="2"/>
    <x v="1"/>
    <n v="0"/>
  </r>
  <r>
    <x v="0"/>
    <n v="0"/>
    <x v="0"/>
    <x v="0"/>
    <s v="A - SIMs"/>
    <n v="115"/>
    <x v="9"/>
    <x v="0"/>
    <x v="0"/>
    <x v="6"/>
    <x v="0"/>
    <x v="2"/>
    <x v="2"/>
    <n v="0"/>
  </r>
  <r>
    <x v="0"/>
    <n v="0"/>
    <x v="0"/>
    <x v="0"/>
    <s v="A - SIMs"/>
    <n v="116"/>
    <x v="9"/>
    <x v="0"/>
    <x v="1"/>
    <x v="6"/>
    <x v="0"/>
    <x v="2"/>
    <x v="2"/>
    <n v="0"/>
  </r>
  <r>
    <x v="0"/>
    <n v="0"/>
    <x v="0"/>
    <x v="0"/>
    <s v="A - SIMs"/>
    <n v="117"/>
    <x v="9"/>
    <x v="0"/>
    <x v="2"/>
    <x v="6"/>
    <x v="0"/>
    <x v="2"/>
    <x v="2"/>
    <n v="0"/>
  </r>
  <r>
    <x v="0"/>
    <n v="0"/>
    <x v="0"/>
    <x v="0"/>
    <s v="A - SIMs"/>
    <n v="118"/>
    <x v="9"/>
    <x v="0"/>
    <x v="0"/>
    <x v="6"/>
    <x v="0"/>
    <x v="2"/>
    <x v="3"/>
    <n v="0"/>
  </r>
  <r>
    <x v="0"/>
    <n v="0"/>
    <x v="0"/>
    <x v="0"/>
    <s v="A - SIMs"/>
    <n v="119"/>
    <x v="9"/>
    <x v="0"/>
    <x v="1"/>
    <x v="6"/>
    <x v="0"/>
    <x v="2"/>
    <x v="3"/>
    <n v="0"/>
  </r>
  <r>
    <x v="0"/>
    <n v="0"/>
    <x v="0"/>
    <x v="0"/>
    <s v="A - SIMs"/>
    <n v="120"/>
    <x v="9"/>
    <x v="0"/>
    <x v="2"/>
    <x v="6"/>
    <x v="0"/>
    <x v="2"/>
    <x v="3"/>
    <n v="0"/>
  </r>
  <r>
    <x v="0"/>
    <n v="0"/>
    <x v="0"/>
    <x v="0"/>
    <s v="A - SIMs"/>
    <n v="121"/>
    <x v="10"/>
    <x v="0"/>
    <x v="0"/>
    <x v="4"/>
    <x v="0"/>
    <x v="0"/>
    <x v="0"/>
    <n v="0"/>
  </r>
  <r>
    <x v="0"/>
    <n v="0"/>
    <x v="0"/>
    <x v="0"/>
    <s v="A - SIMs"/>
    <n v="122"/>
    <x v="10"/>
    <x v="0"/>
    <x v="1"/>
    <x v="4"/>
    <x v="0"/>
    <x v="0"/>
    <x v="0"/>
    <n v="0"/>
  </r>
  <r>
    <x v="0"/>
    <n v="0"/>
    <x v="0"/>
    <x v="0"/>
    <s v="A - SIMs"/>
    <n v="123"/>
    <x v="10"/>
    <x v="0"/>
    <x v="2"/>
    <x v="4"/>
    <x v="0"/>
    <x v="0"/>
    <x v="0"/>
    <n v="0"/>
  </r>
  <r>
    <x v="0"/>
    <n v="0"/>
    <x v="0"/>
    <x v="0"/>
    <s v="A - SIMs"/>
    <n v="124"/>
    <x v="10"/>
    <x v="0"/>
    <x v="0"/>
    <x v="4"/>
    <x v="0"/>
    <x v="0"/>
    <x v="1"/>
    <n v="0"/>
  </r>
  <r>
    <x v="0"/>
    <n v="0"/>
    <x v="0"/>
    <x v="0"/>
    <s v="A - SIMs"/>
    <n v="125"/>
    <x v="10"/>
    <x v="0"/>
    <x v="1"/>
    <x v="4"/>
    <x v="0"/>
    <x v="0"/>
    <x v="1"/>
    <n v="0"/>
  </r>
  <r>
    <x v="0"/>
    <n v="0"/>
    <x v="0"/>
    <x v="0"/>
    <s v="A - SIMs"/>
    <n v="126"/>
    <x v="10"/>
    <x v="0"/>
    <x v="2"/>
    <x v="4"/>
    <x v="0"/>
    <x v="0"/>
    <x v="1"/>
    <n v="0"/>
  </r>
  <r>
    <x v="0"/>
    <n v="0"/>
    <x v="0"/>
    <x v="0"/>
    <s v="A - SIMs"/>
    <n v="127"/>
    <x v="10"/>
    <x v="0"/>
    <x v="0"/>
    <x v="4"/>
    <x v="0"/>
    <x v="0"/>
    <x v="2"/>
    <n v="0"/>
  </r>
  <r>
    <x v="0"/>
    <n v="0"/>
    <x v="0"/>
    <x v="0"/>
    <s v="A - SIMs"/>
    <n v="128"/>
    <x v="10"/>
    <x v="0"/>
    <x v="1"/>
    <x v="4"/>
    <x v="0"/>
    <x v="0"/>
    <x v="2"/>
    <n v="0"/>
  </r>
  <r>
    <x v="0"/>
    <n v="0"/>
    <x v="0"/>
    <x v="0"/>
    <s v="A - SIMs"/>
    <n v="129"/>
    <x v="10"/>
    <x v="0"/>
    <x v="2"/>
    <x v="4"/>
    <x v="0"/>
    <x v="0"/>
    <x v="2"/>
    <n v="0"/>
  </r>
  <r>
    <x v="0"/>
    <n v="0"/>
    <x v="0"/>
    <x v="0"/>
    <s v="A - SIMs"/>
    <n v="130"/>
    <x v="10"/>
    <x v="0"/>
    <x v="0"/>
    <x v="4"/>
    <x v="0"/>
    <x v="0"/>
    <x v="3"/>
    <n v="0"/>
  </r>
  <r>
    <x v="0"/>
    <n v="0"/>
    <x v="0"/>
    <x v="0"/>
    <s v="A - SIMs"/>
    <n v="131"/>
    <x v="10"/>
    <x v="0"/>
    <x v="1"/>
    <x v="4"/>
    <x v="0"/>
    <x v="0"/>
    <x v="3"/>
    <n v="0"/>
  </r>
  <r>
    <x v="0"/>
    <n v="0"/>
    <x v="0"/>
    <x v="0"/>
    <s v="A - SIMs"/>
    <n v="132"/>
    <x v="10"/>
    <x v="0"/>
    <x v="2"/>
    <x v="4"/>
    <x v="0"/>
    <x v="0"/>
    <x v="3"/>
    <n v="0"/>
  </r>
  <r>
    <x v="0"/>
    <n v="0"/>
    <x v="0"/>
    <x v="0"/>
    <s v="B - Retail"/>
    <n v="133"/>
    <x v="11"/>
    <x v="1"/>
    <x v="3"/>
    <x v="4"/>
    <x v="1"/>
    <x v="1"/>
    <x v="4"/>
    <n v="0"/>
  </r>
  <r>
    <x v="0"/>
    <n v="0"/>
    <x v="0"/>
    <x v="0"/>
    <s v="B - Retail"/>
    <n v="134"/>
    <x v="11"/>
    <x v="1"/>
    <x v="3"/>
    <x v="4"/>
    <x v="1"/>
    <x v="1"/>
    <x v="5"/>
    <n v="0"/>
  </r>
  <r>
    <x v="0"/>
    <n v="0"/>
    <x v="0"/>
    <x v="0"/>
    <s v="B - Retail"/>
    <n v="135"/>
    <x v="11"/>
    <x v="1"/>
    <x v="3"/>
    <x v="4"/>
    <x v="1"/>
    <x v="1"/>
    <x v="6"/>
    <n v="0"/>
  </r>
  <r>
    <x v="0"/>
    <n v="0"/>
    <x v="0"/>
    <x v="0"/>
    <s v="B - Retail"/>
    <n v="136"/>
    <x v="11"/>
    <x v="1"/>
    <x v="3"/>
    <x v="4"/>
    <x v="1"/>
    <x v="1"/>
    <x v="7"/>
    <n v="0"/>
  </r>
  <r>
    <x v="0"/>
    <n v="0"/>
    <x v="0"/>
    <x v="0"/>
    <s v="B - Retail"/>
    <n v="137"/>
    <x v="12"/>
    <x v="1"/>
    <x v="3"/>
    <x v="4"/>
    <x v="1"/>
    <x v="1"/>
    <x v="4"/>
    <n v="0"/>
  </r>
  <r>
    <x v="0"/>
    <n v="0"/>
    <x v="0"/>
    <x v="0"/>
    <s v="B - Retail"/>
    <n v="138"/>
    <x v="12"/>
    <x v="1"/>
    <x v="3"/>
    <x v="4"/>
    <x v="1"/>
    <x v="1"/>
    <x v="5"/>
    <n v="0"/>
  </r>
  <r>
    <x v="0"/>
    <n v="0"/>
    <x v="0"/>
    <x v="0"/>
    <s v="B - Retail"/>
    <n v="139"/>
    <x v="12"/>
    <x v="1"/>
    <x v="3"/>
    <x v="4"/>
    <x v="1"/>
    <x v="1"/>
    <x v="6"/>
    <n v="0"/>
  </r>
  <r>
    <x v="0"/>
    <n v="0"/>
    <x v="0"/>
    <x v="0"/>
    <s v="B - Retail"/>
    <n v="140"/>
    <x v="12"/>
    <x v="1"/>
    <x v="3"/>
    <x v="4"/>
    <x v="1"/>
    <x v="1"/>
    <x v="7"/>
    <n v="0"/>
  </r>
  <r>
    <x v="0"/>
    <n v="0"/>
    <x v="0"/>
    <x v="0"/>
    <s v="B - Retail"/>
    <n v="141"/>
    <x v="13"/>
    <x v="1"/>
    <x v="3"/>
    <x v="4"/>
    <x v="2"/>
    <x v="1"/>
    <x v="4"/>
    <n v="0"/>
  </r>
  <r>
    <x v="0"/>
    <n v="0"/>
    <x v="0"/>
    <x v="0"/>
    <s v="B - Retail"/>
    <n v="142"/>
    <x v="13"/>
    <x v="1"/>
    <x v="3"/>
    <x v="4"/>
    <x v="2"/>
    <x v="1"/>
    <x v="5"/>
    <n v="0"/>
  </r>
  <r>
    <x v="0"/>
    <n v="0"/>
    <x v="0"/>
    <x v="0"/>
    <s v="B - Retail"/>
    <n v="143"/>
    <x v="13"/>
    <x v="1"/>
    <x v="3"/>
    <x v="4"/>
    <x v="2"/>
    <x v="1"/>
    <x v="6"/>
    <n v="0"/>
  </r>
  <r>
    <x v="0"/>
    <n v="0"/>
    <x v="0"/>
    <x v="0"/>
    <s v="B - Retail"/>
    <n v="144"/>
    <x v="13"/>
    <x v="1"/>
    <x v="3"/>
    <x v="4"/>
    <x v="2"/>
    <x v="1"/>
    <x v="7"/>
    <n v="0"/>
  </r>
  <r>
    <x v="0"/>
    <n v="0"/>
    <x v="0"/>
    <x v="0"/>
    <s v="B - Retail"/>
    <n v="145"/>
    <x v="14"/>
    <x v="1"/>
    <x v="3"/>
    <x v="4"/>
    <x v="3"/>
    <x v="1"/>
    <x v="4"/>
    <n v="0"/>
  </r>
  <r>
    <x v="0"/>
    <n v="0"/>
    <x v="0"/>
    <x v="0"/>
    <s v="B - Retail"/>
    <n v="146"/>
    <x v="14"/>
    <x v="1"/>
    <x v="3"/>
    <x v="4"/>
    <x v="3"/>
    <x v="1"/>
    <x v="5"/>
    <n v="0"/>
  </r>
  <r>
    <x v="0"/>
    <n v="0"/>
    <x v="0"/>
    <x v="0"/>
    <s v="B - Retail"/>
    <n v="147"/>
    <x v="14"/>
    <x v="1"/>
    <x v="3"/>
    <x v="4"/>
    <x v="3"/>
    <x v="1"/>
    <x v="6"/>
    <n v="0"/>
  </r>
  <r>
    <x v="0"/>
    <n v="0"/>
    <x v="0"/>
    <x v="0"/>
    <s v="B - Retail"/>
    <n v="148"/>
    <x v="14"/>
    <x v="1"/>
    <x v="3"/>
    <x v="4"/>
    <x v="3"/>
    <x v="1"/>
    <x v="7"/>
    <n v="0"/>
  </r>
  <r>
    <x v="0"/>
    <n v="0"/>
    <x v="0"/>
    <x v="0"/>
    <s v="B - Retail"/>
    <n v="149"/>
    <x v="15"/>
    <x v="2"/>
    <x v="3"/>
    <x v="4"/>
    <x v="4"/>
    <x v="1"/>
    <x v="4"/>
    <n v="0"/>
  </r>
  <r>
    <x v="0"/>
    <n v="0"/>
    <x v="0"/>
    <x v="0"/>
    <s v="B - Retail"/>
    <n v="150"/>
    <x v="15"/>
    <x v="2"/>
    <x v="3"/>
    <x v="4"/>
    <x v="4"/>
    <x v="1"/>
    <x v="5"/>
    <n v="0"/>
  </r>
  <r>
    <x v="0"/>
    <n v="0"/>
    <x v="0"/>
    <x v="0"/>
    <s v="B - Retail"/>
    <n v="151"/>
    <x v="15"/>
    <x v="2"/>
    <x v="3"/>
    <x v="4"/>
    <x v="4"/>
    <x v="1"/>
    <x v="6"/>
    <n v="0"/>
  </r>
  <r>
    <x v="0"/>
    <n v="0"/>
    <x v="0"/>
    <x v="0"/>
    <s v="B - Retail"/>
    <n v="152"/>
    <x v="15"/>
    <x v="2"/>
    <x v="3"/>
    <x v="4"/>
    <x v="4"/>
    <x v="1"/>
    <x v="7"/>
    <n v="0"/>
  </r>
  <r>
    <x v="0"/>
    <n v="0"/>
    <x v="0"/>
    <x v="0"/>
    <s v="B - Retail"/>
    <n v="153"/>
    <x v="16"/>
    <x v="1"/>
    <x v="4"/>
    <x v="4"/>
    <x v="1"/>
    <x v="2"/>
    <x v="4"/>
    <n v="0"/>
  </r>
  <r>
    <x v="0"/>
    <n v="0"/>
    <x v="0"/>
    <x v="0"/>
    <s v="B - Retail"/>
    <n v="154"/>
    <x v="16"/>
    <x v="1"/>
    <x v="4"/>
    <x v="4"/>
    <x v="1"/>
    <x v="2"/>
    <x v="5"/>
    <n v="0"/>
  </r>
  <r>
    <x v="0"/>
    <n v="0"/>
    <x v="0"/>
    <x v="0"/>
    <s v="B - Retail"/>
    <n v="155"/>
    <x v="16"/>
    <x v="1"/>
    <x v="4"/>
    <x v="4"/>
    <x v="1"/>
    <x v="2"/>
    <x v="6"/>
    <n v="0"/>
  </r>
  <r>
    <x v="0"/>
    <n v="0"/>
    <x v="0"/>
    <x v="0"/>
    <s v="B - Retail"/>
    <n v="156"/>
    <x v="16"/>
    <x v="1"/>
    <x v="4"/>
    <x v="4"/>
    <x v="1"/>
    <x v="2"/>
    <x v="7"/>
    <n v="0"/>
  </r>
  <r>
    <x v="0"/>
    <n v="0"/>
    <x v="0"/>
    <x v="0"/>
    <s v="B - Retail"/>
    <n v="157"/>
    <x v="17"/>
    <x v="1"/>
    <x v="4"/>
    <x v="4"/>
    <x v="1"/>
    <x v="2"/>
    <x v="4"/>
    <n v="0"/>
  </r>
  <r>
    <x v="0"/>
    <n v="0"/>
    <x v="0"/>
    <x v="0"/>
    <s v="B - Retail"/>
    <n v="158"/>
    <x v="17"/>
    <x v="1"/>
    <x v="4"/>
    <x v="4"/>
    <x v="1"/>
    <x v="2"/>
    <x v="5"/>
    <n v="0"/>
  </r>
  <r>
    <x v="0"/>
    <n v="0"/>
    <x v="0"/>
    <x v="0"/>
    <s v="B - Retail"/>
    <n v="159"/>
    <x v="17"/>
    <x v="1"/>
    <x v="4"/>
    <x v="4"/>
    <x v="1"/>
    <x v="2"/>
    <x v="6"/>
    <n v="0"/>
  </r>
  <r>
    <x v="0"/>
    <n v="0"/>
    <x v="0"/>
    <x v="0"/>
    <s v="B - Retail"/>
    <n v="160"/>
    <x v="17"/>
    <x v="1"/>
    <x v="4"/>
    <x v="4"/>
    <x v="1"/>
    <x v="2"/>
    <x v="7"/>
    <n v="0"/>
  </r>
  <r>
    <x v="0"/>
    <n v="0"/>
    <x v="0"/>
    <x v="0"/>
    <s v="B - Retail"/>
    <n v="161"/>
    <x v="18"/>
    <x v="1"/>
    <x v="4"/>
    <x v="4"/>
    <x v="2"/>
    <x v="2"/>
    <x v="4"/>
    <n v="0"/>
  </r>
  <r>
    <x v="0"/>
    <n v="0"/>
    <x v="0"/>
    <x v="0"/>
    <s v="B - Retail"/>
    <n v="162"/>
    <x v="18"/>
    <x v="1"/>
    <x v="4"/>
    <x v="4"/>
    <x v="2"/>
    <x v="2"/>
    <x v="5"/>
    <n v="0"/>
  </r>
  <r>
    <x v="0"/>
    <n v="0"/>
    <x v="0"/>
    <x v="0"/>
    <s v="B - Retail"/>
    <n v="163"/>
    <x v="18"/>
    <x v="1"/>
    <x v="4"/>
    <x v="4"/>
    <x v="2"/>
    <x v="2"/>
    <x v="6"/>
    <n v="0"/>
  </r>
  <r>
    <x v="0"/>
    <n v="0"/>
    <x v="0"/>
    <x v="0"/>
    <s v="B - Retail"/>
    <n v="164"/>
    <x v="18"/>
    <x v="1"/>
    <x v="4"/>
    <x v="4"/>
    <x v="2"/>
    <x v="2"/>
    <x v="7"/>
    <n v="0"/>
  </r>
  <r>
    <x v="0"/>
    <n v="0"/>
    <x v="0"/>
    <x v="0"/>
    <s v="B - Retail"/>
    <n v="165"/>
    <x v="19"/>
    <x v="1"/>
    <x v="4"/>
    <x v="4"/>
    <x v="3"/>
    <x v="2"/>
    <x v="4"/>
    <n v="0"/>
  </r>
  <r>
    <x v="0"/>
    <n v="0"/>
    <x v="0"/>
    <x v="0"/>
    <s v="B - Retail"/>
    <n v="166"/>
    <x v="19"/>
    <x v="1"/>
    <x v="4"/>
    <x v="4"/>
    <x v="3"/>
    <x v="2"/>
    <x v="5"/>
    <n v="0"/>
  </r>
  <r>
    <x v="0"/>
    <n v="0"/>
    <x v="0"/>
    <x v="0"/>
    <s v="B - Retail"/>
    <n v="167"/>
    <x v="19"/>
    <x v="1"/>
    <x v="4"/>
    <x v="4"/>
    <x v="3"/>
    <x v="2"/>
    <x v="6"/>
    <n v="0"/>
  </r>
  <r>
    <x v="0"/>
    <n v="0"/>
    <x v="0"/>
    <x v="0"/>
    <s v="B - Retail"/>
    <n v="168"/>
    <x v="19"/>
    <x v="1"/>
    <x v="4"/>
    <x v="4"/>
    <x v="3"/>
    <x v="2"/>
    <x v="7"/>
    <n v="0"/>
  </r>
  <r>
    <x v="0"/>
    <n v="0"/>
    <x v="0"/>
    <x v="0"/>
    <s v="B - Retail"/>
    <n v="169"/>
    <x v="20"/>
    <x v="1"/>
    <x v="5"/>
    <x v="1"/>
    <x v="1"/>
    <x v="2"/>
    <x v="4"/>
    <n v="0"/>
  </r>
  <r>
    <x v="0"/>
    <n v="0"/>
    <x v="0"/>
    <x v="0"/>
    <s v="B - Retail"/>
    <n v="170"/>
    <x v="20"/>
    <x v="1"/>
    <x v="5"/>
    <x v="1"/>
    <x v="1"/>
    <x v="2"/>
    <x v="5"/>
    <n v="0"/>
  </r>
  <r>
    <x v="0"/>
    <n v="0"/>
    <x v="0"/>
    <x v="0"/>
    <s v="B - Retail"/>
    <n v="171"/>
    <x v="20"/>
    <x v="1"/>
    <x v="5"/>
    <x v="1"/>
    <x v="1"/>
    <x v="2"/>
    <x v="6"/>
    <n v="0"/>
  </r>
  <r>
    <x v="0"/>
    <n v="0"/>
    <x v="0"/>
    <x v="0"/>
    <s v="B - Retail"/>
    <n v="172"/>
    <x v="20"/>
    <x v="1"/>
    <x v="5"/>
    <x v="1"/>
    <x v="1"/>
    <x v="2"/>
    <x v="7"/>
    <n v="0"/>
  </r>
  <r>
    <x v="0"/>
    <n v="0"/>
    <x v="0"/>
    <x v="0"/>
    <s v="B - Retail"/>
    <n v="173"/>
    <x v="21"/>
    <x v="1"/>
    <x v="5"/>
    <x v="1"/>
    <x v="1"/>
    <x v="2"/>
    <x v="4"/>
    <n v="0"/>
  </r>
  <r>
    <x v="0"/>
    <n v="0"/>
    <x v="0"/>
    <x v="0"/>
    <s v="B - Retail"/>
    <n v="174"/>
    <x v="21"/>
    <x v="1"/>
    <x v="5"/>
    <x v="1"/>
    <x v="1"/>
    <x v="2"/>
    <x v="5"/>
    <n v="0"/>
  </r>
  <r>
    <x v="0"/>
    <n v="0"/>
    <x v="0"/>
    <x v="0"/>
    <s v="B - Retail"/>
    <n v="175"/>
    <x v="21"/>
    <x v="1"/>
    <x v="5"/>
    <x v="1"/>
    <x v="1"/>
    <x v="2"/>
    <x v="6"/>
    <n v="0"/>
  </r>
  <r>
    <x v="0"/>
    <n v="0"/>
    <x v="0"/>
    <x v="0"/>
    <s v="B - Retail"/>
    <n v="176"/>
    <x v="21"/>
    <x v="1"/>
    <x v="5"/>
    <x v="1"/>
    <x v="1"/>
    <x v="2"/>
    <x v="7"/>
    <n v="0"/>
  </r>
  <r>
    <x v="0"/>
    <n v="0"/>
    <x v="0"/>
    <x v="0"/>
    <s v="B - Retail"/>
    <n v="177"/>
    <x v="22"/>
    <x v="1"/>
    <x v="5"/>
    <x v="1"/>
    <x v="2"/>
    <x v="2"/>
    <x v="4"/>
    <n v="0"/>
  </r>
  <r>
    <x v="0"/>
    <n v="0"/>
    <x v="0"/>
    <x v="0"/>
    <s v="B - Retail"/>
    <n v="178"/>
    <x v="22"/>
    <x v="1"/>
    <x v="5"/>
    <x v="1"/>
    <x v="2"/>
    <x v="2"/>
    <x v="5"/>
    <n v="0"/>
  </r>
  <r>
    <x v="0"/>
    <n v="0"/>
    <x v="0"/>
    <x v="0"/>
    <s v="B - Retail"/>
    <n v="179"/>
    <x v="22"/>
    <x v="1"/>
    <x v="5"/>
    <x v="1"/>
    <x v="2"/>
    <x v="2"/>
    <x v="6"/>
    <n v="0"/>
  </r>
  <r>
    <x v="0"/>
    <n v="0"/>
    <x v="0"/>
    <x v="0"/>
    <s v="B - Retail"/>
    <n v="180"/>
    <x v="22"/>
    <x v="1"/>
    <x v="5"/>
    <x v="1"/>
    <x v="2"/>
    <x v="2"/>
    <x v="7"/>
    <n v="0"/>
  </r>
  <r>
    <x v="0"/>
    <n v="0"/>
    <x v="0"/>
    <x v="0"/>
    <s v="B - Retail"/>
    <n v="181"/>
    <x v="23"/>
    <x v="1"/>
    <x v="5"/>
    <x v="1"/>
    <x v="3"/>
    <x v="2"/>
    <x v="4"/>
    <n v="0"/>
  </r>
  <r>
    <x v="0"/>
    <n v="0"/>
    <x v="0"/>
    <x v="0"/>
    <s v="B - Retail"/>
    <n v="182"/>
    <x v="23"/>
    <x v="1"/>
    <x v="5"/>
    <x v="1"/>
    <x v="3"/>
    <x v="2"/>
    <x v="5"/>
    <n v="0"/>
  </r>
  <r>
    <x v="0"/>
    <n v="0"/>
    <x v="0"/>
    <x v="0"/>
    <s v="B - Retail"/>
    <n v="183"/>
    <x v="23"/>
    <x v="1"/>
    <x v="5"/>
    <x v="1"/>
    <x v="3"/>
    <x v="2"/>
    <x v="6"/>
    <n v="0"/>
  </r>
  <r>
    <x v="0"/>
    <n v="0"/>
    <x v="0"/>
    <x v="0"/>
    <s v="B - Retail"/>
    <n v="184"/>
    <x v="23"/>
    <x v="1"/>
    <x v="5"/>
    <x v="1"/>
    <x v="3"/>
    <x v="2"/>
    <x v="7"/>
    <n v="0"/>
  </r>
  <r>
    <x v="0"/>
    <n v="0"/>
    <x v="0"/>
    <x v="0"/>
    <s v="B - Retail"/>
    <n v="185"/>
    <x v="20"/>
    <x v="2"/>
    <x v="5"/>
    <x v="1"/>
    <x v="1"/>
    <x v="2"/>
    <x v="4"/>
    <n v="0"/>
  </r>
  <r>
    <x v="0"/>
    <n v="0"/>
    <x v="0"/>
    <x v="0"/>
    <s v="B - Retail"/>
    <n v="186"/>
    <x v="20"/>
    <x v="2"/>
    <x v="5"/>
    <x v="1"/>
    <x v="1"/>
    <x v="2"/>
    <x v="5"/>
    <n v="0"/>
  </r>
  <r>
    <x v="0"/>
    <n v="0"/>
    <x v="0"/>
    <x v="0"/>
    <s v="B - Retail"/>
    <n v="187"/>
    <x v="20"/>
    <x v="2"/>
    <x v="5"/>
    <x v="1"/>
    <x v="1"/>
    <x v="2"/>
    <x v="6"/>
    <n v="0"/>
  </r>
  <r>
    <x v="0"/>
    <n v="0"/>
    <x v="0"/>
    <x v="0"/>
    <s v="B - Retail"/>
    <n v="188"/>
    <x v="20"/>
    <x v="2"/>
    <x v="5"/>
    <x v="1"/>
    <x v="1"/>
    <x v="2"/>
    <x v="7"/>
    <n v="0"/>
  </r>
  <r>
    <x v="0"/>
    <n v="0"/>
    <x v="0"/>
    <x v="0"/>
    <s v="B - Retail"/>
    <n v="189"/>
    <x v="21"/>
    <x v="2"/>
    <x v="5"/>
    <x v="1"/>
    <x v="1"/>
    <x v="2"/>
    <x v="4"/>
    <n v="0"/>
  </r>
  <r>
    <x v="0"/>
    <n v="0"/>
    <x v="0"/>
    <x v="0"/>
    <s v="B - Retail"/>
    <n v="190"/>
    <x v="21"/>
    <x v="2"/>
    <x v="5"/>
    <x v="1"/>
    <x v="1"/>
    <x v="2"/>
    <x v="5"/>
    <n v="0"/>
  </r>
  <r>
    <x v="0"/>
    <n v="0"/>
    <x v="0"/>
    <x v="0"/>
    <s v="B - Retail"/>
    <n v="191"/>
    <x v="21"/>
    <x v="2"/>
    <x v="5"/>
    <x v="1"/>
    <x v="1"/>
    <x v="2"/>
    <x v="6"/>
    <n v="0"/>
  </r>
  <r>
    <x v="0"/>
    <n v="0"/>
    <x v="0"/>
    <x v="0"/>
    <s v="B - Retail"/>
    <n v="192"/>
    <x v="21"/>
    <x v="2"/>
    <x v="5"/>
    <x v="1"/>
    <x v="1"/>
    <x v="2"/>
    <x v="7"/>
    <n v="0"/>
  </r>
  <r>
    <x v="0"/>
    <n v="0"/>
    <x v="0"/>
    <x v="0"/>
    <s v="B - Retail"/>
    <n v="193"/>
    <x v="22"/>
    <x v="2"/>
    <x v="5"/>
    <x v="1"/>
    <x v="2"/>
    <x v="2"/>
    <x v="4"/>
    <n v="0"/>
  </r>
  <r>
    <x v="0"/>
    <n v="0"/>
    <x v="0"/>
    <x v="0"/>
    <s v="B - Retail"/>
    <n v="194"/>
    <x v="22"/>
    <x v="2"/>
    <x v="5"/>
    <x v="1"/>
    <x v="2"/>
    <x v="2"/>
    <x v="5"/>
    <n v="0"/>
  </r>
  <r>
    <x v="0"/>
    <n v="0"/>
    <x v="0"/>
    <x v="0"/>
    <s v="B - Retail"/>
    <n v="195"/>
    <x v="22"/>
    <x v="2"/>
    <x v="5"/>
    <x v="1"/>
    <x v="2"/>
    <x v="2"/>
    <x v="6"/>
    <n v="0"/>
  </r>
  <r>
    <x v="0"/>
    <n v="0"/>
    <x v="0"/>
    <x v="0"/>
    <s v="B - Retail"/>
    <n v="196"/>
    <x v="22"/>
    <x v="2"/>
    <x v="5"/>
    <x v="1"/>
    <x v="2"/>
    <x v="2"/>
    <x v="7"/>
    <n v="0"/>
  </r>
  <r>
    <x v="0"/>
    <n v="0"/>
    <x v="0"/>
    <x v="0"/>
    <s v="B - Retail"/>
    <n v="197"/>
    <x v="23"/>
    <x v="2"/>
    <x v="5"/>
    <x v="1"/>
    <x v="3"/>
    <x v="2"/>
    <x v="4"/>
    <n v="0"/>
  </r>
  <r>
    <x v="0"/>
    <n v="0"/>
    <x v="0"/>
    <x v="0"/>
    <s v="B - Retail"/>
    <n v="198"/>
    <x v="23"/>
    <x v="2"/>
    <x v="5"/>
    <x v="1"/>
    <x v="3"/>
    <x v="2"/>
    <x v="5"/>
    <n v="0"/>
  </r>
  <r>
    <x v="0"/>
    <n v="0"/>
    <x v="0"/>
    <x v="0"/>
    <s v="B - Retail"/>
    <n v="199"/>
    <x v="23"/>
    <x v="2"/>
    <x v="5"/>
    <x v="1"/>
    <x v="3"/>
    <x v="2"/>
    <x v="6"/>
    <n v="0"/>
  </r>
  <r>
    <x v="0"/>
    <n v="0"/>
    <x v="0"/>
    <x v="0"/>
    <s v="B - Retail"/>
    <n v="200"/>
    <x v="23"/>
    <x v="2"/>
    <x v="5"/>
    <x v="1"/>
    <x v="3"/>
    <x v="2"/>
    <x v="7"/>
    <n v="0"/>
  </r>
  <r>
    <x v="0"/>
    <n v="0"/>
    <x v="0"/>
    <x v="0"/>
    <s v="B - Retail"/>
    <n v="201"/>
    <x v="24"/>
    <x v="1"/>
    <x v="5"/>
    <x v="2"/>
    <x v="1"/>
    <x v="2"/>
    <x v="4"/>
    <n v="0"/>
  </r>
  <r>
    <x v="0"/>
    <n v="0"/>
    <x v="0"/>
    <x v="0"/>
    <s v="B - Retail"/>
    <n v="202"/>
    <x v="24"/>
    <x v="1"/>
    <x v="5"/>
    <x v="2"/>
    <x v="1"/>
    <x v="2"/>
    <x v="5"/>
    <n v="0"/>
  </r>
  <r>
    <x v="0"/>
    <n v="0"/>
    <x v="0"/>
    <x v="0"/>
    <s v="B - Retail"/>
    <n v="203"/>
    <x v="24"/>
    <x v="1"/>
    <x v="5"/>
    <x v="2"/>
    <x v="1"/>
    <x v="2"/>
    <x v="6"/>
    <n v="0"/>
  </r>
  <r>
    <x v="0"/>
    <n v="0"/>
    <x v="0"/>
    <x v="0"/>
    <s v="B - Retail"/>
    <n v="204"/>
    <x v="24"/>
    <x v="1"/>
    <x v="5"/>
    <x v="2"/>
    <x v="1"/>
    <x v="2"/>
    <x v="7"/>
    <n v="0"/>
  </r>
  <r>
    <x v="0"/>
    <n v="0"/>
    <x v="0"/>
    <x v="0"/>
    <s v="B - Retail"/>
    <n v="205"/>
    <x v="25"/>
    <x v="1"/>
    <x v="5"/>
    <x v="2"/>
    <x v="1"/>
    <x v="2"/>
    <x v="4"/>
    <n v="0"/>
  </r>
  <r>
    <x v="0"/>
    <n v="0"/>
    <x v="0"/>
    <x v="0"/>
    <s v="B - Retail"/>
    <n v="206"/>
    <x v="25"/>
    <x v="1"/>
    <x v="5"/>
    <x v="2"/>
    <x v="1"/>
    <x v="2"/>
    <x v="5"/>
    <n v="0"/>
  </r>
  <r>
    <x v="0"/>
    <n v="0"/>
    <x v="0"/>
    <x v="0"/>
    <s v="B - Retail"/>
    <n v="207"/>
    <x v="25"/>
    <x v="1"/>
    <x v="5"/>
    <x v="2"/>
    <x v="1"/>
    <x v="2"/>
    <x v="6"/>
    <n v="0"/>
  </r>
  <r>
    <x v="0"/>
    <n v="0"/>
    <x v="0"/>
    <x v="0"/>
    <s v="B - Retail"/>
    <n v="208"/>
    <x v="25"/>
    <x v="1"/>
    <x v="5"/>
    <x v="2"/>
    <x v="1"/>
    <x v="2"/>
    <x v="7"/>
    <n v="0"/>
  </r>
  <r>
    <x v="0"/>
    <n v="0"/>
    <x v="0"/>
    <x v="0"/>
    <s v="B - Retail"/>
    <n v="209"/>
    <x v="26"/>
    <x v="1"/>
    <x v="5"/>
    <x v="2"/>
    <x v="2"/>
    <x v="2"/>
    <x v="4"/>
    <n v="0"/>
  </r>
  <r>
    <x v="0"/>
    <n v="0"/>
    <x v="0"/>
    <x v="0"/>
    <s v="B - Retail"/>
    <n v="210"/>
    <x v="26"/>
    <x v="1"/>
    <x v="5"/>
    <x v="2"/>
    <x v="2"/>
    <x v="2"/>
    <x v="5"/>
    <n v="0"/>
  </r>
  <r>
    <x v="0"/>
    <n v="0"/>
    <x v="0"/>
    <x v="0"/>
    <s v="B - Retail"/>
    <n v="211"/>
    <x v="26"/>
    <x v="1"/>
    <x v="5"/>
    <x v="2"/>
    <x v="2"/>
    <x v="2"/>
    <x v="6"/>
    <n v="0"/>
  </r>
  <r>
    <x v="0"/>
    <n v="0"/>
    <x v="0"/>
    <x v="0"/>
    <s v="B - Retail"/>
    <n v="212"/>
    <x v="26"/>
    <x v="1"/>
    <x v="5"/>
    <x v="2"/>
    <x v="2"/>
    <x v="2"/>
    <x v="7"/>
    <n v="0"/>
  </r>
  <r>
    <x v="0"/>
    <n v="0"/>
    <x v="0"/>
    <x v="0"/>
    <s v="B - Retail"/>
    <n v="213"/>
    <x v="27"/>
    <x v="1"/>
    <x v="5"/>
    <x v="2"/>
    <x v="3"/>
    <x v="2"/>
    <x v="4"/>
    <n v="0"/>
  </r>
  <r>
    <x v="0"/>
    <n v="0"/>
    <x v="0"/>
    <x v="0"/>
    <s v="B - Retail"/>
    <n v="214"/>
    <x v="27"/>
    <x v="1"/>
    <x v="5"/>
    <x v="2"/>
    <x v="3"/>
    <x v="2"/>
    <x v="5"/>
    <n v="0"/>
  </r>
  <r>
    <x v="0"/>
    <n v="0"/>
    <x v="0"/>
    <x v="0"/>
    <s v="B - Retail"/>
    <n v="215"/>
    <x v="27"/>
    <x v="1"/>
    <x v="5"/>
    <x v="2"/>
    <x v="3"/>
    <x v="2"/>
    <x v="6"/>
    <n v="0"/>
  </r>
  <r>
    <x v="0"/>
    <n v="0"/>
    <x v="0"/>
    <x v="0"/>
    <s v="B - Retail"/>
    <n v="216"/>
    <x v="27"/>
    <x v="1"/>
    <x v="5"/>
    <x v="2"/>
    <x v="3"/>
    <x v="2"/>
    <x v="7"/>
    <n v="0"/>
  </r>
  <r>
    <x v="0"/>
    <n v="0"/>
    <x v="0"/>
    <x v="0"/>
    <s v="B - Retail"/>
    <n v="217"/>
    <x v="24"/>
    <x v="2"/>
    <x v="5"/>
    <x v="2"/>
    <x v="1"/>
    <x v="2"/>
    <x v="4"/>
    <n v="0"/>
  </r>
  <r>
    <x v="0"/>
    <n v="0"/>
    <x v="0"/>
    <x v="0"/>
    <s v="B - Retail"/>
    <n v="218"/>
    <x v="24"/>
    <x v="2"/>
    <x v="5"/>
    <x v="2"/>
    <x v="1"/>
    <x v="2"/>
    <x v="5"/>
    <n v="0"/>
  </r>
  <r>
    <x v="0"/>
    <n v="0"/>
    <x v="0"/>
    <x v="0"/>
    <s v="B - Retail"/>
    <n v="219"/>
    <x v="24"/>
    <x v="2"/>
    <x v="5"/>
    <x v="2"/>
    <x v="1"/>
    <x v="2"/>
    <x v="6"/>
    <n v="0"/>
  </r>
  <r>
    <x v="0"/>
    <n v="0"/>
    <x v="0"/>
    <x v="0"/>
    <s v="B - Retail"/>
    <n v="220"/>
    <x v="24"/>
    <x v="2"/>
    <x v="5"/>
    <x v="2"/>
    <x v="1"/>
    <x v="2"/>
    <x v="7"/>
    <n v="0"/>
  </r>
  <r>
    <x v="0"/>
    <n v="0"/>
    <x v="0"/>
    <x v="0"/>
    <s v="B - Retail"/>
    <n v="221"/>
    <x v="25"/>
    <x v="2"/>
    <x v="5"/>
    <x v="2"/>
    <x v="1"/>
    <x v="2"/>
    <x v="4"/>
    <n v="0"/>
  </r>
  <r>
    <x v="0"/>
    <n v="0"/>
    <x v="0"/>
    <x v="0"/>
    <s v="B - Retail"/>
    <n v="222"/>
    <x v="25"/>
    <x v="2"/>
    <x v="5"/>
    <x v="2"/>
    <x v="1"/>
    <x v="2"/>
    <x v="5"/>
    <n v="0"/>
  </r>
  <r>
    <x v="0"/>
    <n v="0"/>
    <x v="0"/>
    <x v="0"/>
    <s v="B - Retail"/>
    <n v="223"/>
    <x v="25"/>
    <x v="2"/>
    <x v="5"/>
    <x v="2"/>
    <x v="1"/>
    <x v="2"/>
    <x v="6"/>
    <n v="0"/>
  </r>
  <r>
    <x v="0"/>
    <n v="0"/>
    <x v="0"/>
    <x v="0"/>
    <s v="B - Retail"/>
    <n v="224"/>
    <x v="25"/>
    <x v="2"/>
    <x v="5"/>
    <x v="2"/>
    <x v="1"/>
    <x v="2"/>
    <x v="7"/>
    <n v="0"/>
  </r>
  <r>
    <x v="0"/>
    <n v="0"/>
    <x v="0"/>
    <x v="0"/>
    <s v="B - Retail"/>
    <n v="225"/>
    <x v="26"/>
    <x v="2"/>
    <x v="5"/>
    <x v="2"/>
    <x v="2"/>
    <x v="2"/>
    <x v="4"/>
    <n v="0"/>
  </r>
  <r>
    <x v="0"/>
    <n v="0"/>
    <x v="0"/>
    <x v="0"/>
    <s v="B - Retail"/>
    <n v="226"/>
    <x v="26"/>
    <x v="2"/>
    <x v="5"/>
    <x v="2"/>
    <x v="2"/>
    <x v="2"/>
    <x v="5"/>
    <n v="0"/>
  </r>
  <r>
    <x v="0"/>
    <n v="0"/>
    <x v="0"/>
    <x v="0"/>
    <s v="B - Retail"/>
    <n v="227"/>
    <x v="26"/>
    <x v="2"/>
    <x v="5"/>
    <x v="2"/>
    <x v="2"/>
    <x v="2"/>
    <x v="6"/>
    <n v="0"/>
  </r>
  <r>
    <x v="0"/>
    <n v="0"/>
    <x v="0"/>
    <x v="0"/>
    <s v="B - Retail"/>
    <n v="228"/>
    <x v="26"/>
    <x v="2"/>
    <x v="5"/>
    <x v="2"/>
    <x v="2"/>
    <x v="2"/>
    <x v="7"/>
    <n v="0"/>
  </r>
  <r>
    <x v="0"/>
    <n v="0"/>
    <x v="0"/>
    <x v="0"/>
    <s v="B - Retail"/>
    <n v="229"/>
    <x v="27"/>
    <x v="2"/>
    <x v="5"/>
    <x v="2"/>
    <x v="3"/>
    <x v="2"/>
    <x v="4"/>
    <n v="0"/>
  </r>
  <r>
    <x v="0"/>
    <n v="0"/>
    <x v="0"/>
    <x v="0"/>
    <s v="B - Retail"/>
    <n v="230"/>
    <x v="27"/>
    <x v="2"/>
    <x v="5"/>
    <x v="2"/>
    <x v="3"/>
    <x v="2"/>
    <x v="5"/>
    <n v="0"/>
  </r>
  <r>
    <x v="0"/>
    <n v="0"/>
    <x v="0"/>
    <x v="0"/>
    <s v="B - Retail"/>
    <n v="231"/>
    <x v="27"/>
    <x v="2"/>
    <x v="5"/>
    <x v="2"/>
    <x v="3"/>
    <x v="2"/>
    <x v="6"/>
    <n v="0"/>
  </r>
  <r>
    <x v="0"/>
    <n v="0"/>
    <x v="0"/>
    <x v="0"/>
    <s v="B - Retail"/>
    <n v="232"/>
    <x v="27"/>
    <x v="2"/>
    <x v="5"/>
    <x v="2"/>
    <x v="3"/>
    <x v="2"/>
    <x v="7"/>
    <n v="0"/>
  </r>
  <r>
    <x v="0"/>
    <n v="0"/>
    <x v="0"/>
    <x v="0"/>
    <s v="B - Retail"/>
    <n v="233"/>
    <x v="28"/>
    <x v="1"/>
    <x v="5"/>
    <x v="6"/>
    <x v="1"/>
    <x v="2"/>
    <x v="4"/>
    <n v="0"/>
  </r>
  <r>
    <x v="0"/>
    <n v="0"/>
    <x v="0"/>
    <x v="0"/>
    <s v="B - Retail"/>
    <n v="234"/>
    <x v="28"/>
    <x v="1"/>
    <x v="5"/>
    <x v="6"/>
    <x v="1"/>
    <x v="2"/>
    <x v="5"/>
    <n v="0"/>
  </r>
  <r>
    <x v="0"/>
    <n v="0"/>
    <x v="0"/>
    <x v="0"/>
    <s v="B - Retail"/>
    <n v="235"/>
    <x v="28"/>
    <x v="1"/>
    <x v="5"/>
    <x v="6"/>
    <x v="1"/>
    <x v="2"/>
    <x v="6"/>
    <n v="0"/>
  </r>
  <r>
    <x v="0"/>
    <n v="0"/>
    <x v="0"/>
    <x v="0"/>
    <s v="B - Retail"/>
    <n v="236"/>
    <x v="28"/>
    <x v="1"/>
    <x v="5"/>
    <x v="6"/>
    <x v="1"/>
    <x v="2"/>
    <x v="7"/>
    <n v="0"/>
  </r>
  <r>
    <x v="0"/>
    <n v="0"/>
    <x v="0"/>
    <x v="0"/>
    <s v="B - Retail"/>
    <n v="237"/>
    <x v="29"/>
    <x v="1"/>
    <x v="5"/>
    <x v="6"/>
    <x v="1"/>
    <x v="2"/>
    <x v="4"/>
    <n v="0"/>
  </r>
  <r>
    <x v="0"/>
    <n v="0"/>
    <x v="0"/>
    <x v="0"/>
    <s v="B - Retail"/>
    <n v="238"/>
    <x v="29"/>
    <x v="1"/>
    <x v="5"/>
    <x v="6"/>
    <x v="1"/>
    <x v="2"/>
    <x v="5"/>
    <n v="0"/>
  </r>
  <r>
    <x v="0"/>
    <n v="0"/>
    <x v="0"/>
    <x v="0"/>
    <s v="B - Retail"/>
    <n v="239"/>
    <x v="29"/>
    <x v="1"/>
    <x v="5"/>
    <x v="6"/>
    <x v="1"/>
    <x v="2"/>
    <x v="6"/>
    <n v="0"/>
  </r>
  <r>
    <x v="0"/>
    <n v="0"/>
    <x v="0"/>
    <x v="0"/>
    <s v="B - Retail"/>
    <n v="240"/>
    <x v="29"/>
    <x v="1"/>
    <x v="5"/>
    <x v="6"/>
    <x v="1"/>
    <x v="2"/>
    <x v="7"/>
    <n v="0"/>
  </r>
  <r>
    <x v="0"/>
    <n v="0"/>
    <x v="0"/>
    <x v="0"/>
    <s v="B - Retail"/>
    <n v="241"/>
    <x v="30"/>
    <x v="1"/>
    <x v="5"/>
    <x v="6"/>
    <x v="2"/>
    <x v="2"/>
    <x v="4"/>
    <n v="0"/>
  </r>
  <r>
    <x v="0"/>
    <n v="0"/>
    <x v="0"/>
    <x v="0"/>
    <s v="B - Retail"/>
    <n v="242"/>
    <x v="30"/>
    <x v="1"/>
    <x v="5"/>
    <x v="6"/>
    <x v="2"/>
    <x v="2"/>
    <x v="5"/>
    <n v="0"/>
  </r>
  <r>
    <x v="0"/>
    <n v="0"/>
    <x v="0"/>
    <x v="0"/>
    <s v="B - Retail"/>
    <n v="243"/>
    <x v="30"/>
    <x v="1"/>
    <x v="5"/>
    <x v="6"/>
    <x v="2"/>
    <x v="2"/>
    <x v="6"/>
    <n v="0"/>
  </r>
  <r>
    <x v="0"/>
    <n v="0"/>
    <x v="0"/>
    <x v="0"/>
    <s v="B - Retail"/>
    <n v="244"/>
    <x v="30"/>
    <x v="1"/>
    <x v="5"/>
    <x v="6"/>
    <x v="2"/>
    <x v="2"/>
    <x v="7"/>
    <n v="0"/>
  </r>
  <r>
    <x v="0"/>
    <n v="0"/>
    <x v="0"/>
    <x v="0"/>
    <s v="B - Retail"/>
    <n v="245"/>
    <x v="31"/>
    <x v="1"/>
    <x v="5"/>
    <x v="6"/>
    <x v="3"/>
    <x v="2"/>
    <x v="4"/>
    <n v="0"/>
  </r>
  <r>
    <x v="0"/>
    <n v="0"/>
    <x v="0"/>
    <x v="0"/>
    <s v="B - Retail"/>
    <n v="246"/>
    <x v="31"/>
    <x v="1"/>
    <x v="5"/>
    <x v="6"/>
    <x v="3"/>
    <x v="2"/>
    <x v="5"/>
    <n v="0"/>
  </r>
  <r>
    <x v="0"/>
    <n v="0"/>
    <x v="0"/>
    <x v="0"/>
    <s v="B - Retail"/>
    <n v="247"/>
    <x v="31"/>
    <x v="1"/>
    <x v="5"/>
    <x v="6"/>
    <x v="3"/>
    <x v="2"/>
    <x v="6"/>
    <n v="0"/>
  </r>
  <r>
    <x v="0"/>
    <n v="0"/>
    <x v="0"/>
    <x v="0"/>
    <s v="B - Retail"/>
    <n v="248"/>
    <x v="31"/>
    <x v="1"/>
    <x v="5"/>
    <x v="6"/>
    <x v="3"/>
    <x v="2"/>
    <x v="7"/>
    <n v="0"/>
  </r>
  <r>
    <x v="0"/>
    <n v="0"/>
    <x v="0"/>
    <x v="0"/>
    <s v="B - Retail"/>
    <n v="249"/>
    <x v="28"/>
    <x v="2"/>
    <x v="5"/>
    <x v="6"/>
    <x v="1"/>
    <x v="2"/>
    <x v="4"/>
    <n v="0"/>
  </r>
  <r>
    <x v="0"/>
    <n v="0"/>
    <x v="0"/>
    <x v="0"/>
    <s v="B - Retail"/>
    <n v="250"/>
    <x v="28"/>
    <x v="2"/>
    <x v="5"/>
    <x v="6"/>
    <x v="1"/>
    <x v="2"/>
    <x v="5"/>
    <n v="0"/>
  </r>
  <r>
    <x v="0"/>
    <n v="0"/>
    <x v="0"/>
    <x v="0"/>
    <s v="B - Retail"/>
    <n v="251"/>
    <x v="28"/>
    <x v="2"/>
    <x v="5"/>
    <x v="6"/>
    <x v="1"/>
    <x v="2"/>
    <x v="6"/>
    <n v="0"/>
  </r>
  <r>
    <x v="0"/>
    <n v="0"/>
    <x v="0"/>
    <x v="0"/>
    <s v="B - Retail"/>
    <n v="252"/>
    <x v="28"/>
    <x v="2"/>
    <x v="5"/>
    <x v="6"/>
    <x v="1"/>
    <x v="2"/>
    <x v="7"/>
    <n v="0"/>
  </r>
  <r>
    <x v="0"/>
    <n v="0"/>
    <x v="0"/>
    <x v="0"/>
    <s v="B - Retail"/>
    <n v="253"/>
    <x v="29"/>
    <x v="2"/>
    <x v="5"/>
    <x v="6"/>
    <x v="1"/>
    <x v="2"/>
    <x v="4"/>
    <n v="0"/>
  </r>
  <r>
    <x v="0"/>
    <n v="0"/>
    <x v="0"/>
    <x v="0"/>
    <s v="B - Retail"/>
    <n v="254"/>
    <x v="29"/>
    <x v="2"/>
    <x v="5"/>
    <x v="6"/>
    <x v="1"/>
    <x v="2"/>
    <x v="5"/>
    <n v="0"/>
  </r>
  <r>
    <x v="0"/>
    <n v="0"/>
    <x v="0"/>
    <x v="0"/>
    <s v="B - Retail"/>
    <n v="255"/>
    <x v="29"/>
    <x v="2"/>
    <x v="5"/>
    <x v="6"/>
    <x v="1"/>
    <x v="2"/>
    <x v="6"/>
    <n v="0"/>
  </r>
  <r>
    <x v="0"/>
    <n v="0"/>
    <x v="0"/>
    <x v="0"/>
    <s v="B - Retail"/>
    <n v="256"/>
    <x v="29"/>
    <x v="2"/>
    <x v="5"/>
    <x v="6"/>
    <x v="1"/>
    <x v="2"/>
    <x v="7"/>
    <n v="0"/>
  </r>
  <r>
    <x v="0"/>
    <n v="0"/>
    <x v="0"/>
    <x v="0"/>
    <s v="B - Retail"/>
    <n v="257"/>
    <x v="30"/>
    <x v="2"/>
    <x v="5"/>
    <x v="6"/>
    <x v="2"/>
    <x v="2"/>
    <x v="4"/>
    <n v="0"/>
  </r>
  <r>
    <x v="0"/>
    <n v="0"/>
    <x v="0"/>
    <x v="0"/>
    <s v="B - Retail"/>
    <n v="258"/>
    <x v="30"/>
    <x v="2"/>
    <x v="5"/>
    <x v="6"/>
    <x v="2"/>
    <x v="2"/>
    <x v="5"/>
    <n v="0"/>
  </r>
  <r>
    <x v="0"/>
    <n v="0"/>
    <x v="0"/>
    <x v="0"/>
    <s v="B - Retail"/>
    <n v="259"/>
    <x v="30"/>
    <x v="2"/>
    <x v="5"/>
    <x v="6"/>
    <x v="2"/>
    <x v="2"/>
    <x v="6"/>
    <n v="0"/>
  </r>
  <r>
    <x v="0"/>
    <n v="0"/>
    <x v="0"/>
    <x v="0"/>
    <s v="B - Retail"/>
    <n v="260"/>
    <x v="30"/>
    <x v="2"/>
    <x v="5"/>
    <x v="6"/>
    <x v="2"/>
    <x v="2"/>
    <x v="7"/>
    <n v="0"/>
  </r>
  <r>
    <x v="0"/>
    <n v="0"/>
    <x v="0"/>
    <x v="0"/>
    <s v="B - Retail"/>
    <n v="261"/>
    <x v="31"/>
    <x v="2"/>
    <x v="5"/>
    <x v="6"/>
    <x v="3"/>
    <x v="2"/>
    <x v="4"/>
    <n v="0"/>
  </r>
  <r>
    <x v="0"/>
    <n v="0"/>
    <x v="0"/>
    <x v="0"/>
    <s v="B - Retail"/>
    <n v="262"/>
    <x v="31"/>
    <x v="2"/>
    <x v="5"/>
    <x v="6"/>
    <x v="3"/>
    <x v="2"/>
    <x v="5"/>
    <n v="0"/>
  </r>
  <r>
    <x v="0"/>
    <n v="0"/>
    <x v="0"/>
    <x v="0"/>
    <s v="B - Retail"/>
    <n v="263"/>
    <x v="31"/>
    <x v="2"/>
    <x v="5"/>
    <x v="6"/>
    <x v="3"/>
    <x v="2"/>
    <x v="6"/>
    <n v="0"/>
  </r>
  <r>
    <x v="0"/>
    <n v="0"/>
    <x v="0"/>
    <x v="0"/>
    <s v="B - Retail"/>
    <n v="264"/>
    <x v="31"/>
    <x v="2"/>
    <x v="5"/>
    <x v="6"/>
    <x v="3"/>
    <x v="2"/>
    <x v="7"/>
    <n v="0"/>
  </r>
  <r>
    <x v="0"/>
    <n v="0"/>
    <x v="0"/>
    <x v="0"/>
    <s v="B - Retail"/>
    <n v="265"/>
    <x v="32"/>
    <x v="1"/>
    <x v="5"/>
    <x v="5"/>
    <x v="3"/>
    <x v="2"/>
    <x v="4"/>
    <n v="0"/>
  </r>
  <r>
    <x v="0"/>
    <n v="0"/>
    <x v="0"/>
    <x v="0"/>
    <s v="B - Retail"/>
    <n v="266"/>
    <x v="32"/>
    <x v="1"/>
    <x v="5"/>
    <x v="5"/>
    <x v="3"/>
    <x v="2"/>
    <x v="5"/>
    <n v="0"/>
  </r>
  <r>
    <x v="0"/>
    <n v="0"/>
    <x v="0"/>
    <x v="0"/>
    <s v="B - Retail"/>
    <n v="267"/>
    <x v="32"/>
    <x v="1"/>
    <x v="5"/>
    <x v="5"/>
    <x v="3"/>
    <x v="2"/>
    <x v="6"/>
    <n v="0"/>
  </r>
  <r>
    <x v="0"/>
    <n v="0"/>
    <x v="0"/>
    <x v="0"/>
    <s v="B - Retail"/>
    <n v="268"/>
    <x v="32"/>
    <x v="1"/>
    <x v="5"/>
    <x v="5"/>
    <x v="3"/>
    <x v="2"/>
    <x v="7"/>
    <n v="0"/>
  </r>
  <r>
    <x v="0"/>
    <n v="0"/>
    <x v="0"/>
    <x v="0"/>
    <s v="B - Retail"/>
    <n v="269"/>
    <x v="32"/>
    <x v="2"/>
    <x v="5"/>
    <x v="5"/>
    <x v="3"/>
    <x v="2"/>
    <x v="4"/>
    <n v="0"/>
  </r>
  <r>
    <x v="0"/>
    <n v="0"/>
    <x v="0"/>
    <x v="0"/>
    <s v="B - Retail"/>
    <n v="270"/>
    <x v="32"/>
    <x v="2"/>
    <x v="5"/>
    <x v="5"/>
    <x v="3"/>
    <x v="2"/>
    <x v="5"/>
    <n v="0"/>
  </r>
  <r>
    <x v="0"/>
    <n v="0"/>
    <x v="0"/>
    <x v="0"/>
    <s v="B - Retail"/>
    <n v="271"/>
    <x v="32"/>
    <x v="2"/>
    <x v="5"/>
    <x v="5"/>
    <x v="3"/>
    <x v="2"/>
    <x v="6"/>
    <n v="0"/>
  </r>
  <r>
    <x v="0"/>
    <n v="0"/>
    <x v="0"/>
    <x v="0"/>
    <s v="B - Retail"/>
    <n v="272"/>
    <x v="32"/>
    <x v="2"/>
    <x v="5"/>
    <x v="5"/>
    <x v="3"/>
    <x v="2"/>
    <x v="7"/>
    <n v="0"/>
  </r>
  <r>
    <x v="0"/>
    <n v="0"/>
    <x v="0"/>
    <x v="0"/>
    <s v="B - Retail"/>
    <n v="273"/>
    <x v="33"/>
    <x v="1"/>
    <x v="6"/>
    <x v="4"/>
    <x v="1"/>
    <x v="2"/>
    <x v="4"/>
    <n v="0"/>
  </r>
  <r>
    <x v="0"/>
    <n v="0"/>
    <x v="0"/>
    <x v="0"/>
    <s v="B - Retail"/>
    <n v="274"/>
    <x v="33"/>
    <x v="1"/>
    <x v="6"/>
    <x v="4"/>
    <x v="1"/>
    <x v="2"/>
    <x v="5"/>
    <n v="0"/>
  </r>
  <r>
    <x v="0"/>
    <n v="0"/>
    <x v="0"/>
    <x v="0"/>
    <s v="B - Retail"/>
    <n v="275"/>
    <x v="33"/>
    <x v="1"/>
    <x v="6"/>
    <x v="4"/>
    <x v="1"/>
    <x v="2"/>
    <x v="6"/>
    <n v="0"/>
  </r>
  <r>
    <x v="0"/>
    <n v="0"/>
    <x v="0"/>
    <x v="0"/>
    <s v="B - Retail"/>
    <n v="276"/>
    <x v="33"/>
    <x v="1"/>
    <x v="6"/>
    <x v="4"/>
    <x v="1"/>
    <x v="2"/>
    <x v="7"/>
    <n v="0"/>
  </r>
  <r>
    <x v="0"/>
    <n v="0"/>
    <x v="0"/>
    <x v="0"/>
    <s v="B - Retail"/>
    <n v="277"/>
    <x v="34"/>
    <x v="1"/>
    <x v="6"/>
    <x v="4"/>
    <x v="1"/>
    <x v="2"/>
    <x v="4"/>
    <n v="0"/>
  </r>
  <r>
    <x v="0"/>
    <n v="0"/>
    <x v="0"/>
    <x v="0"/>
    <s v="B - Retail"/>
    <n v="278"/>
    <x v="34"/>
    <x v="1"/>
    <x v="6"/>
    <x v="4"/>
    <x v="1"/>
    <x v="2"/>
    <x v="5"/>
    <n v="0"/>
  </r>
  <r>
    <x v="0"/>
    <n v="0"/>
    <x v="0"/>
    <x v="0"/>
    <s v="B - Retail"/>
    <n v="279"/>
    <x v="34"/>
    <x v="1"/>
    <x v="6"/>
    <x v="4"/>
    <x v="1"/>
    <x v="2"/>
    <x v="6"/>
    <n v="0"/>
  </r>
  <r>
    <x v="0"/>
    <n v="0"/>
    <x v="0"/>
    <x v="0"/>
    <s v="B - Retail"/>
    <n v="280"/>
    <x v="34"/>
    <x v="1"/>
    <x v="6"/>
    <x v="4"/>
    <x v="1"/>
    <x v="2"/>
    <x v="7"/>
    <n v="0"/>
  </r>
  <r>
    <x v="0"/>
    <n v="0"/>
    <x v="0"/>
    <x v="0"/>
    <s v="B - Retail"/>
    <n v="281"/>
    <x v="35"/>
    <x v="1"/>
    <x v="6"/>
    <x v="4"/>
    <x v="2"/>
    <x v="2"/>
    <x v="4"/>
    <n v="0"/>
  </r>
  <r>
    <x v="0"/>
    <n v="0"/>
    <x v="0"/>
    <x v="0"/>
    <s v="B - Retail"/>
    <n v="282"/>
    <x v="35"/>
    <x v="1"/>
    <x v="6"/>
    <x v="4"/>
    <x v="2"/>
    <x v="2"/>
    <x v="5"/>
    <n v="0"/>
  </r>
  <r>
    <x v="0"/>
    <n v="0"/>
    <x v="0"/>
    <x v="0"/>
    <s v="B - Retail"/>
    <n v="283"/>
    <x v="35"/>
    <x v="1"/>
    <x v="6"/>
    <x v="4"/>
    <x v="2"/>
    <x v="2"/>
    <x v="6"/>
    <n v="0"/>
  </r>
  <r>
    <x v="0"/>
    <n v="0"/>
    <x v="0"/>
    <x v="0"/>
    <s v="B - Retail"/>
    <n v="284"/>
    <x v="35"/>
    <x v="1"/>
    <x v="6"/>
    <x v="4"/>
    <x v="2"/>
    <x v="2"/>
    <x v="7"/>
    <n v="0"/>
  </r>
  <r>
    <x v="0"/>
    <n v="0"/>
    <x v="0"/>
    <x v="0"/>
    <s v="B - Retail"/>
    <n v="285"/>
    <x v="36"/>
    <x v="1"/>
    <x v="6"/>
    <x v="4"/>
    <x v="3"/>
    <x v="2"/>
    <x v="4"/>
    <n v="0"/>
  </r>
  <r>
    <x v="0"/>
    <n v="0"/>
    <x v="0"/>
    <x v="0"/>
    <s v="B - Retail"/>
    <n v="286"/>
    <x v="36"/>
    <x v="1"/>
    <x v="6"/>
    <x v="4"/>
    <x v="3"/>
    <x v="2"/>
    <x v="5"/>
    <n v="0"/>
  </r>
  <r>
    <x v="0"/>
    <n v="0"/>
    <x v="0"/>
    <x v="0"/>
    <s v="B - Retail"/>
    <n v="287"/>
    <x v="36"/>
    <x v="1"/>
    <x v="6"/>
    <x v="4"/>
    <x v="3"/>
    <x v="2"/>
    <x v="6"/>
    <n v="0"/>
  </r>
  <r>
    <x v="0"/>
    <n v="0"/>
    <x v="0"/>
    <x v="0"/>
    <s v="B - Retail"/>
    <n v="288"/>
    <x v="36"/>
    <x v="1"/>
    <x v="6"/>
    <x v="4"/>
    <x v="3"/>
    <x v="2"/>
    <x v="7"/>
    <n v="0"/>
  </r>
  <r>
    <x v="0"/>
    <n v="0"/>
    <x v="0"/>
    <x v="0"/>
    <s v="B - Retail"/>
    <n v="289"/>
    <x v="33"/>
    <x v="2"/>
    <x v="6"/>
    <x v="4"/>
    <x v="1"/>
    <x v="2"/>
    <x v="4"/>
    <n v="0"/>
  </r>
  <r>
    <x v="0"/>
    <n v="0"/>
    <x v="0"/>
    <x v="0"/>
    <s v="B - Retail"/>
    <n v="290"/>
    <x v="33"/>
    <x v="2"/>
    <x v="6"/>
    <x v="4"/>
    <x v="1"/>
    <x v="2"/>
    <x v="5"/>
    <n v="0"/>
  </r>
  <r>
    <x v="0"/>
    <n v="0"/>
    <x v="0"/>
    <x v="0"/>
    <s v="B - Retail"/>
    <n v="291"/>
    <x v="33"/>
    <x v="2"/>
    <x v="6"/>
    <x v="4"/>
    <x v="1"/>
    <x v="2"/>
    <x v="6"/>
    <n v="0"/>
  </r>
  <r>
    <x v="0"/>
    <n v="0"/>
    <x v="0"/>
    <x v="0"/>
    <s v="B - Retail"/>
    <n v="292"/>
    <x v="33"/>
    <x v="2"/>
    <x v="6"/>
    <x v="4"/>
    <x v="1"/>
    <x v="2"/>
    <x v="7"/>
    <n v="0"/>
  </r>
  <r>
    <x v="0"/>
    <n v="0"/>
    <x v="0"/>
    <x v="0"/>
    <s v="B - Retail"/>
    <n v="293"/>
    <x v="34"/>
    <x v="2"/>
    <x v="6"/>
    <x v="4"/>
    <x v="1"/>
    <x v="2"/>
    <x v="4"/>
    <n v="0"/>
  </r>
  <r>
    <x v="0"/>
    <n v="0"/>
    <x v="0"/>
    <x v="0"/>
    <s v="B - Retail"/>
    <n v="294"/>
    <x v="34"/>
    <x v="2"/>
    <x v="6"/>
    <x v="4"/>
    <x v="1"/>
    <x v="2"/>
    <x v="5"/>
    <n v="0"/>
  </r>
  <r>
    <x v="0"/>
    <n v="0"/>
    <x v="0"/>
    <x v="0"/>
    <s v="B - Retail"/>
    <n v="295"/>
    <x v="34"/>
    <x v="2"/>
    <x v="6"/>
    <x v="4"/>
    <x v="1"/>
    <x v="2"/>
    <x v="6"/>
    <n v="0"/>
  </r>
  <r>
    <x v="0"/>
    <n v="0"/>
    <x v="0"/>
    <x v="0"/>
    <s v="B - Retail"/>
    <n v="296"/>
    <x v="34"/>
    <x v="2"/>
    <x v="6"/>
    <x v="4"/>
    <x v="1"/>
    <x v="2"/>
    <x v="7"/>
    <n v="0"/>
  </r>
  <r>
    <x v="0"/>
    <n v="0"/>
    <x v="0"/>
    <x v="0"/>
    <s v="B - Retail"/>
    <n v="297"/>
    <x v="35"/>
    <x v="2"/>
    <x v="6"/>
    <x v="4"/>
    <x v="2"/>
    <x v="2"/>
    <x v="4"/>
    <n v="0"/>
  </r>
  <r>
    <x v="0"/>
    <n v="0"/>
    <x v="0"/>
    <x v="0"/>
    <s v="B - Retail"/>
    <n v="298"/>
    <x v="35"/>
    <x v="2"/>
    <x v="6"/>
    <x v="4"/>
    <x v="2"/>
    <x v="2"/>
    <x v="5"/>
    <n v="0"/>
  </r>
  <r>
    <x v="0"/>
    <n v="0"/>
    <x v="0"/>
    <x v="0"/>
    <s v="B - Retail"/>
    <n v="299"/>
    <x v="35"/>
    <x v="2"/>
    <x v="6"/>
    <x v="4"/>
    <x v="2"/>
    <x v="2"/>
    <x v="6"/>
    <n v="0"/>
  </r>
  <r>
    <x v="0"/>
    <n v="0"/>
    <x v="0"/>
    <x v="0"/>
    <s v="B - Retail"/>
    <n v="300"/>
    <x v="35"/>
    <x v="2"/>
    <x v="6"/>
    <x v="4"/>
    <x v="2"/>
    <x v="2"/>
    <x v="7"/>
    <n v="0"/>
  </r>
  <r>
    <x v="0"/>
    <n v="0"/>
    <x v="0"/>
    <x v="0"/>
    <s v="B - Retail"/>
    <n v="301"/>
    <x v="36"/>
    <x v="2"/>
    <x v="6"/>
    <x v="4"/>
    <x v="3"/>
    <x v="2"/>
    <x v="4"/>
    <n v="0"/>
  </r>
  <r>
    <x v="0"/>
    <n v="0"/>
    <x v="0"/>
    <x v="0"/>
    <s v="B - Retail"/>
    <n v="302"/>
    <x v="36"/>
    <x v="2"/>
    <x v="6"/>
    <x v="4"/>
    <x v="3"/>
    <x v="2"/>
    <x v="5"/>
    <n v="0"/>
  </r>
  <r>
    <x v="0"/>
    <n v="0"/>
    <x v="0"/>
    <x v="0"/>
    <s v="B - Retail"/>
    <n v="303"/>
    <x v="36"/>
    <x v="2"/>
    <x v="6"/>
    <x v="4"/>
    <x v="3"/>
    <x v="2"/>
    <x v="6"/>
    <n v="0"/>
  </r>
  <r>
    <x v="0"/>
    <n v="0"/>
    <x v="0"/>
    <x v="0"/>
    <s v="B - Retail"/>
    <n v="304"/>
    <x v="36"/>
    <x v="2"/>
    <x v="6"/>
    <x v="4"/>
    <x v="3"/>
    <x v="2"/>
    <x v="7"/>
    <n v="0"/>
  </r>
  <r>
    <x v="0"/>
    <n v="0"/>
    <x v="0"/>
    <x v="0"/>
    <s v="B - Retail"/>
    <n v="305"/>
    <x v="37"/>
    <x v="2"/>
    <x v="6"/>
    <x v="4"/>
    <x v="5"/>
    <x v="2"/>
    <x v="4"/>
    <n v="0"/>
  </r>
  <r>
    <x v="0"/>
    <n v="0"/>
    <x v="0"/>
    <x v="0"/>
    <s v="B - Retail"/>
    <n v="306"/>
    <x v="37"/>
    <x v="2"/>
    <x v="6"/>
    <x v="4"/>
    <x v="5"/>
    <x v="2"/>
    <x v="5"/>
    <n v="0"/>
  </r>
  <r>
    <x v="0"/>
    <n v="0"/>
    <x v="0"/>
    <x v="0"/>
    <s v="B - Retail"/>
    <n v="307"/>
    <x v="37"/>
    <x v="2"/>
    <x v="6"/>
    <x v="4"/>
    <x v="5"/>
    <x v="2"/>
    <x v="6"/>
    <n v="0"/>
  </r>
  <r>
    <x v="0"/>
    <n v="0"/>
    <x v="0"/>
    <x v="0"/>
    <s v="B - Retail"/>
    <n v="308"/>
    <x v="37"/>
    <x v="2"/>
    <x v="6"/>
    <x v="4"/>
    <x v="5"/>
    <x v="2"/>
    <x v="7"/>
    <n v="0"/>
  </r>
  <r>
    <x v="0"/>
    <n v="0"/>
    <x v="0"/>
    <x v="0"/>
    <s v="B - Retail"/>
    <n v="309"/>
    <x v="38"/>
    <x v="2"/>
    <x v="7"/>
    <x v="4"/>
    <x v="0"/>
    <x v="2"/>
    <x v="4"/>
    <n v="0"/>
  </r>
  <r>
    <x v="0"/>
    <n v="0"/>
    <x v="0"/>
    <x v="0"/>
    <s v="B - Retail"/>
    <n v="310"/>
    <x v="38"/>
    <x v="2"/>
    <x v="7"/>
    <x v="4"/>
    <x v="0"/>
    <x v="2"/>
    <x v="5"/>
    <n v="0"/>
  </r>
  <r>
    <x v="0"/>
    <n v="0"/>
    <x v="0"/>
    <x v="0"/>
    <s v="B - Retail"/>
    <n v="311"/>
    <x v="38"/>
    <x v="2"/>
    <x v="7"/>
    <x v="4"/>
    <x v="0"/>
    <x v="2"/>
    <x v="6"/>
    <n v="0"/>
  </r>
  <r>
    <x v="0"/>
    <n v="0"/>
    <x v="0"/>
    <x v="0"/>
    <s v="B - Retail"/>
    <n v="312"/>
    <x v="38"/>
    <x v="2"/>
    <x v="7"/>
    <x v="4"/>
    <x v="0"/>
    <x v="2"/>
    <x v="7"/>
    <n v="0"/>
  </r>
  <r>
    <x v="0"/>
    <n v="0"/>
    <x v="0"/>
    <x v="0"/>
    <s v="B - Retail"/>
    <n v="313"/>
    <x v="39"/>
    <x v="1"/>
    <x v="3"/>
    <x v="4"/>
    <x v="1"/>
    <x v="3"/>
    <x v="4"/>
    <n v="0"/>
  </r>
  <r>
    <x v="0"/>
    <n v="0"/>
    <x v="0"/>
    <x v="0"/>
    <s v="B - Retail"/>
    <n v="314"/>
    <x v="39"/>
    <x v="1"/>
    <x v="3"/>
    <x v="4"/>
    <x v="1"/>
    <x v="3"/>
    <x v="5"/>
    <n v="0"/>
  </r>
  <r>
    <x v="0"/>
    <n v="0"/>
    <x v="0"/>
    <x v="0"/>
    <s v="B - Retail"/>
    <n v="315"/>
    <x v="39"/>
    <x v="1"/>
    <x v="3"/>
    <x v="4"/>
    <x v="1"/>
    <x v="3"/>
    <x v="6"/>
    <n v="0"/>
  </r>
  <r>
    <x v="0"/>
    <n v="0"/>
    <x v="0"/>
    <x v="0"/>
    <s v="B - Retail"/>
    <n v="316"/>
    <x v="39"/>
    <x v="1"/>
    <x v="3"/>
    <x v="4"/>
    <x v="1"/>
    <x v="3"/>
    <x v="7"/>
    <n v="0"/>
  </r>
  <r>
    <x v="0"/>
    <n v="0"/>
    <x v="0"/>
    <x v="0"/>
    <s v="B - Retail"/>
    <n v="317"/>
    <x v="40"/>
    <x v="1"/>
    <x v="3"/>
    <x v="4"/>
    <x v="1"/>
    <x v="3"/>
    <x v="4"/>
    <n v="0"/>
  </r>
  <r>
    <x v="0"/>
    <n v="0"/>
    <x v="0"/>
    <x v="0"/>
    <s v="B - Retail"/>
    <n v="318"/>
    <x v="40"/>
    <x v="1"/>
    <x v="3"/>
    <x v="4"/>
    <x v="1"/>
    <x v="3"/>
    <x v="5"/>
    <n v="0"/>
  </r>
  <r>
    <x v="0"/>
    <n v="0"/>
    <x v="0"/>
    <x v="0"/>
    <s v="B - Retail"/>
    <n v="319"/>
    <x v="40"/>
    <x v="1"/>
    <x v="3"/>
    <x v="4"/>
    <x v="1"/>
    <x v="3"/>
    <x v="6"/>
    <n v="0"/>
  </r>
  <r>
    <x v="0"/>
    <n v="0"/>
    <x v="0"/>
    <x v="0"/>
    <s v="B - Retail"/>
    <n v="320"/>
    <x v="40"/>
    <x v="1"/>
    <x v="3"/>
    <x v="4"/>
    <x v="1"/>
    <x v="3"/>
    <x v="7"/>
    <n v="0"/>
  </r>
  <r>
    <x v="0"/>
    <n v="0"/>
    <x v="0"/>
    <x v="0"/>
    <s v="B - Retail"/>
    <n v="321"/>
    <x v="41"/>
    <x v="1"/>
    <x v="3"/>
    <x v="4"/>
    <x v="2"/>
    <x v="3"/>
    <x v="4"/>
    <n v="0"/>
  </r>
  <r>
    <x v="0"/>
    <n v="0"/>
    <x v="0"/>
    <x v="0"/>
    <s v="B - Retail"/>
    <n v="322"/>
    <x v="41"/>
    <x v="1"/>
    <x v="3"/>
    <x v="4"/>
    <x v="2"/>
    <x v="3"/>
    <x v="5"/>
    <n v="0"/>
  </r>
  <r>
    <x v="0"/>
    <n v="0"/>
    <x v="0"/>
    <x v="0"/>
    <s v="B - Retail"/>
    <n v="323"/>
    <x v="41"/>
    <x v="1"/>
    <x v="3"/>
    <x v="4"/>
    <x v="2"/>
    <x v="3"/>
    <x v="6"/>
    <n v="0"/>
  </r>
  <r>
    <x v="0"/>
    <n v="0"/>
    <x v="0"/>
    <x v="0"/>
    <s v="B - Retail"/>
    <n v="324"/>
    <x v="41"/>
    <x v="1"/>
    <x v="3"/>
    <x v="4"/>
    <x v="2"/>
    <x v="3"/>
    <x v="7"/>
    <n v="0"/>
  </r>
  <r>
    <x v="0"/>
    <n v="0"/>
    <x v="0"/>
    <x v="0"/>
    <s v="B - Retail"/>
    <n v="325"/>
    <x v="42"/>
    <x v="1"/>
    <x v="3"/>
    <x v="4"/>
    <x v="3"/>
    <x v="3"/>
    <x v="4"/>
    <n v="0"/>
  </r>
  <r>
    <x v="0"/>
    <n v="0"/>
    <x v="0"/>
    <x v="0"/>
    <s v="B - Retail"/>
    <n v="326"/>
    <x v="42"/>
    <x v="1"/>
    <x v="3"/>
    <x v="4"/>
    <x v="3"/>
    <x v="3"/>
    <x v="5"/>
    <n v="0"/>
  </r>
  <r>
    <x v="0"/>
    <n v="0"/>
    <x v="0"/>
    <x v="0"/>
    <s v="B - Retail"/>
    <n v="327"/>
    <x v="42"/>
    <x v="1"/>
    <x v="3"/>
    <x v="4"/>
    <x v="3"/>
    <x v="3"/>
    <x v="6"/>
    <n v="0"/>
  </r>
  <r>
    <x v="0"/>
    <n v="0"/>
    <x v="0"/>
    <x v="0"/>
    <s v="B - Retail"/>
    <n v="328"/>
    <x v="42"/>
    <x v="1"/>
    <x v="3"/>
    <x v="4"/>
    <x v="3"/>
    <x v="3"/>
    <x v="7"/>
    <n v="0"/>
  </r>
  <r>
    <x v="0"/>
    <n v="0"/>
    <x v="0"/>
    <x v="0"/>
    <s v="B - Retail"/>
    <n v="329"/>
    <x v="39"/>
    <x v="2"/>
    <x v="3"/>
    <x v="4"/>
    <x v="1"/>
    <x v="3"/>
    <x v="4"/>
    <n v="0"/>
  </r>
  <r>
    <x v="0"/>
    <n v="0"/>
    <x v="0"/>
    <x v="0"/>
    <s v="B - Retail"/>
    <n v="330"/>
    <x v="39"/>
    <x v="2"/>
    <x v="3"/>
    <x v="4"/>
    <x v="1"/>
    <x v="3"/>
    <x v="5"/>
    <n v="0"/>
  </r>
  <r>
    <x v="0"/>
    <n v="0"/>
    <x v="0"/>
    <x v="0"/>
    <s v="B - Retail"/>
    <n v="331"/>
    <x v="39"/>
    <x v="2"/>
    <x v="3"/>
    <x v="4"/>
    <x v="1"/>
    <x v="3"/>
    <x v="6"/>
    <n v="0"/>
  </r>
  <r>
    <x v="0"/>
    <n v="0"/>
    <x v="0"/>
    <x v="0"/>
    <s v="B - Retail"/>
    <n v="332"/>
    <x v="39"/>
    <x v="2"/>
    <x v="3"/>
    <x v="4"/>
    <x v="1"/>
    <x v="3"/>
    <x v="7"/>
    <n v="0"/>
  </r>
  <r>
    <x v="0"/>
    <n v="0"/>
    <x v="0"/>
    <x v="0"/>
    <s v="B - Retail"/>
    <n v="333"/>
    <x v="40"/>
    <x v="2"/>
    <x v="3"/>
    <x v="4"/>
    <x v="1"/>
    <x v="3"/>
    <x v="4"/>
    <n v="0"/>
  </r>
  <r>
    <x v="0"/>
    <n v="0"/>
    <x v="0"/>
    <x v="0"/>
    <s v="B - Retail"/>
    <n v="334"/>
    <x v="40"/>
    <x v="2"/>
    <x v="3"/>
    <x v="4"/>
    <x v="1"/>
    <x v="3"/>
    <x v="5"/>
    <n v="0"/>
  </r>
  <r>
    <x v="0"/>
    <n v="0"/>
    <x v="0"/>
    <x v="0"/>
    <s v="B - Retail"/>
    <n v="335"/>
    <x v="40"/>
    <x v="2"/>
    <x v="3"/>
    <x v="4"/>
    <x v="1"/>
    <x v="3"/>
    <x v="6"/>
    <n v="0"/>
  </r>
  <r>
    <x v="0"/>
    <n v="0"/>
    <x v="0"/>
    <x v="0"/>
    <s v="B - Retail"/>
    <n v="336"/>
    <x v="40"/>
    <x v="2"/>
    <x v="3"/>
    <x v="4"/>
    <x v="1"/>
    <x v="3"/>
    <x v="7"/>
    <n v="0"/>
  </r>
  <r>
    <x v="0"/>
    <n v="0"/>
    <x v="0"/>
    <x v="0"/>
    <s v="B - Retail"/>
    <n v="337"/>
    <x v="41"/>
    <x v="2"/>
    <x v="3"/>
    <x v="4"/>
    <x v="2"/>
    <x v="3"/>
    <x v="4"/>
    <n v="0"/>
  </r>
  <r>
    <x v="0"/>
    <n v="0"/>
    <x v="0"/>
    <x v="0"/>
    <s v="B - Retail"/>
    <n v="338"/>
    <x v="41"/>
    <x v="2"/>
    <x v="3"/>
    <x v="4"/>
    <x v="2"/>
    <x v="3"/>
    <x v="5"/>
    <n v="0"/>
  </r>
  <r>
    <x v="0"/>
    <n v="0"/>
    <x v="0"/>
    <x v="0"/>
    <s v="B - Retail"/>
    <n v="339"/>
    <x v="41"/>
    <x v="2"/>
    <x v="3"/>
    <x v="4"/>
    <x v="2"/>
    <x v="3"/>
    <x v="6"/>
    <n v="0"/>
  </r>
  <r>
    <x v="0"/>
    <n v="0"/>
    <x v="0"/>
    <x v="0"/>
    <s v="B - Retail"/>
    <n v="340"/>
    <x v="41"/>
    <x v="2"/>
    <x v="3"/>
    <x v="4"/>
    <x v="2"/>
    <x v="3"/>
    <x v="7"/>
    <n v="0"/>
  </r>
  <r>
    <x v="0"/>
    <n v="0"/>
    <x v="0"/>
    <x v="0"/>
    <s v="B - Retail"/>
    <n v="341"/>
    <x v="42"/>
    <x v="2"/>
    <x v="3"/>
    <x v="4"/>
    <x v="3"/>
    <x v="3"/>
    <x v="4"/>
    <n v="0"/>
  </r>
  <r>
    <x v="0"/>
    <n v="0"/>
    <x v="0"/>
    <x v="0"/>
    <s v="B - Retail"/>
    <n v="342"/>
    <x v="42"/>
    <x v="2"/>
    <x v="3"/>
    <x v="4"/>
    <x v="3"/>
    <x v="3"/>
    <x v="5"/>
    <n v="0"/>
  </r>
  <r>
    <x v="0"/>
    <n v="0"/>
    <x v="0"/>
    <x v="0"/>
    <s v="B - Retail"/>
    <n v="343"/>
    <x v="42"/>
    <x v="2"/>
    <x v="3"/>
    <x v="4"/>
    <x v="3"/>
    <x v="3"/>
    <x v="6"/>
    <n v="0"/>
  </r>
  <r>
    <x v="0"/>
    <n v="0"/>
    <x v="0"/>
    <x v="0"/>
    <s v="B - Retail"/>
    <n v="344"/>
    <x v="42"/>
    <x v="2"/>
    <x v="3"/>
    <x v="4"/>
    <x v="3"/>
    <x v="3"/>
    <x v="7"/>
    <n v="0"/>
  </r>
  <r>
    <x v="0"/>
    <n v="0"/>
    <x v="0"/>
    <x v="0"/>
    <s v="B - Retail"/>
    <n v="345"/>
    <x v="43"/>
    <x v="2"/>
    <x v="3"/>
    <x v="4"/>
    <x v="5"/>
    <x v="3"/>
    <x v="4"/>
    <n v="0"/>
  </r>
  <r>
    <x v="0"/>
    <n v="0"/>
    <x v="0"/>
    <x v="0"/>
    <s v="B - Retail"/>
    <n v="346"/>
    <x v="43"/>
    <x v="2"/>
    <x v="3"/>
    <x v="4"/>
    <x v="5"/>
    <x v="3"/>
    <x v="5"/>
    <n v="0"/>
  </r>
  <r>
    <x v="0"/>
    <n v="0"/>
    <x v="0"/>
    <x v="0"/>
    <s v="B - Retail"/>
    <n v="347"/>
    <x v="43"/>
    <x v="2"/>
    <x v="3"/>
    <x v="4"/>
    <x v="5"/>
    <x v="3"/>
    <x v="6"/>
    <n v="0"/>
  </r>
  <r>
    <x v="0"/>
    <n v="0"/>
    <x v="0"/>
    <x v="0"/>
    <s v="B - Retail"/>
    <n v="348"/>
    <x v="43"/>
    <x v="2"/>
    <x v="3"/>
    <x v="4"/>
    <x v="5"/>
    <x v="3"/>
    <x v="7"/>
    <n v="0"/>
  </r>
  <r>
    <x v="0"/>
    <n v="0"/>
    <x v="0"/>
    <x v="0"/>
    <s v="C - Wholesale outbound"/>
    <n v="349"/>
    <x v="44"/>
    <x v="1"/>
    <x v="3"/>
    <x v="4"/>
    <x v="1"/>
    <x v="2"/>
    <x v="4"/>
    <n v="0"/>
  </r>
  <r>
    <x v="0"/>
    <n v="0"/>
    <x v="0"/>
    <x v="0"/>
    <s v="C - Wholesale outbound"/>
    <n v="350"/>
    <x v="44"/>
    <x v="1"/>
    <x v="3"/>
    <x v="4"/>
    <x v="1"/>
    <x v="2"/>
    <x v="5"/>
    <n v="0"/>
  </r>
  <r>
    <x v="0"/>
    <n v="0"/>
    <x v="0"/>
    <x v="0"/>
    <s v="C - Wholesale outbound"/>
    <n v="351"/>
    <x v="44"/>
    <x v="1"/>
    <x v="3"/>
    <x v="4"/>
    <x v="1"/>
    <x v="2"/>
    <x v="6"/>
    <n v="0"/>
  </r>
  <r>
    <x v="0"/>
    <n v="0"/>
    <x v="0"/>
    <x v="0"/>
    <s v="C - Wholesale outbound"/>
    <n v="352"/>
    <x v="44"/>
    <x v="1"/>
    <x v="3"/>
    <x v="4"/>
    <x v="1"/>
    <x v="2"/>
    <x v="7"/>
    <n v="0"/>
  </r>
  <r>
    <x v="0"/>
    <n v="0"/>
    <x v="0"/>
    <x v="0"/>
    <s v="C - Wholesale outbound"/>
    <n v="353"/>
    <x v="45"/>
    <x v="1"/>
    <x v="3"/>
    <x v="4"/>
    <x v="2"/>
    <x v="2"/>
    <x v="4"/>
    <n v="0"/>
  </r>
  <r>
    <x v="0"/>
    <n v="0"/>
    <x v="0"/>
    <x v="0"/>
    <s v="C - Wholesale outbound"/>
    <n v="354"/>
    <x v="45"/>
    <x v="1"/>
    <x v="3"/>
    <x v="4"/>
    <x v="2"/>
    <x v="2"/>
    <x v="5"/>
    <n v="0"/>
  </r>
  <r>
    <x v="0"/>
    <n v="0"/>
    <x v="0"/>
    <x v="0"/>
    <s v="C - Wholesale outbound"/>
    <n v="355"/>
    <x v="45"/>
    <x v="1"/>
    <x v="3"/>
    <x v="4"/>
    <x v="2"/>
    <x v="2"/>
    <x v="6"/>
    <n v="0"/>
  </r>
  <r>
    <x v="0"/>
    <n v="0"/>
    <x v="0"/>
    <x v="0"/>
    <s v="C - Wholesale outbound"/>
    <n v="356"/>
    <x v="45"/>
    <x v="1"/>
    <x v="3"/>
    <x v="4"/>
    <x v="2"/>
    <x v="2"/>
    <x v="7"/>
    <n v="0"/>
  </r>
  <r>
    <x v="0"/>
    <n v="0"/>
    <x v="0"/>
    <x v="0"/>
    <s v="C - Wholesale outbound"/>
    <n v="357"/>
    <x v="46"/>
    <x v="1"/>
    <x v="3"/>
    <x v="4"/>
    <x v="3"/>
    <x v="2"/>
    <x v="4"/>
    <n v="0"/>
  </r>
  <r>
    <x v="0"/>
    <n v="0"/>
    <x v="0"/>
    <x v="0"/>
    <s v="C - Wholesale outbound"/>
    <n v="358"/>
    <x v="46"/>
    <x v="1"/>
    <x v="3"/>
    <x v="4"/>
    <x v="3"/>
    <x v="2"/>
    <x v="5"/>
    <n v="0"/>
  </r>
  <r>
    <x v="0"/>
    <n v="0"/>
    <x v="0"/>
    <x v="0"/>
    <s v="C - Wholesale outbound"/>
    <n v="359"/>
    <x v="46"/>
    <x v="1"/>
    <x v="3"/>
    <x v="4"/>
    <x v="3"/>
    <x v="2"/>
    <x v="6"/>
    <n v="0"/>
  </r>
  <r>
    <x v="0"/>
    <n v="0"/>
    <x v="0"/>
    <x v="0"/>
    <s v="C - Wholesale outbound"/>
    <n v="360"/>
    <x v="46"/>
    <x v="1"/>
    <x v="3"/>
    <x v="4"/>
    <x v="3"/>
    <x v="2"/>
    <x v="7"/>
    <n v="0"/>
  </r>
  <r>
    <x v="0"/>
    <n v="0"/>
    <x v="0"/>
    <x v="0"/>
    <s v="C - Wholesale outbound"/>
    <n v="361"/>
    <x v="44"/>
    <x v="3"/>
    <x v="3"/>
    <x v="4"/>
    <x v="1"/>
    <x v="2"/>
    <x v="4"/>
    <n v="0"/>
  </r>
  <r>
    <x v="0"/>
    <n v="0"/>
    <x v="0"/>
    <x v="0"/>
    <s v="C - Wholesale outbound"/>
    <n v="362"/>
    <x v="44"/>
    <x v="3"/>
    <x v="3"/>
    <x v="4"/>
    <x v="1"/>
    <x v="2"/>
    <x v="5"/>
    <n v="0"/>
  </r>
  <r>
    <x v="0"/>
    <n v="0"/>
    <x v="0"/>
    <x v="0"/>
    <s v="C - Wholesale outbound"/>
    <n v="363"/>
    <x v="44"/>
    <x v="3"/>
    <x v="3"/>
    <x v="4"/>
    <x v="1"/>
    <x v="2"/>
    <x v="6"/>
    <n v="0"/>
  </r>
  <r>
    <x v="0"/>
    <n v="0"/>
    <x v="0"/>
    <x v="0"/>
    <s v="C - Wholesale outbound"/>
    <n v="364"/>
    <x v="44"/>
    <x v="3"/>
    <x v="3"/>
    <x v="4"/>
    <x v="1"/>
    <x v="2"/>
    <x v="7"/>
    <n v="0"/>
  </r>
  <r>
    <x v="0"/>
    <n v="0"/>
    <x v="0"/>
    <x v="0"/>
    <s v="C - Wholesale outbound"/>
    <n v="365"/>
    <x v="45"/>
    <x v="3"/>
    <x v="3"/>
    <x v="4"/>
    <x v="2"/>
    <x v="2"/>
    <x v="4"/>
    <n v="0"/>
  </r>
  <r>
    <x v="0"/>
    <n v="0"/>
    <x v="0"/>
    <x v="0"/>
    <s v="C - Wholesale outbound"/>
    <n v="366"/>
    <x v="45"/>
    <x v="3"/>
    <x v="3"/>
    <x v="4"/>
    <x v="2"/>
    <x v="2"/>
    <x v="5"/>
    <n v="0"/>
  </r>
  <r>
    <x v="0"/>
    <n v="0"/>
    <x v="0"/>
    <x v="0"/>
    <s v="C - Wholesale outbound"/>
    <n v="367"/>
    <x v="45"/>
    <x v="3"/>
    <x v="3"/>
    <x v="4"/>
    <x v="2"/>
    <x v="2"/>
    <x v="6"/>
    <n v="0"/>
  </r>
  <r>
    <x v="0"/>
    <n v="0"/>
    <x v="0"/>
    <x v="0"/>
    <s v="C - Wholesale outbound"/>
    <n v="368"/>
    <x v="45"/>
    <x v="3"/>
    <x v="3"/>
    <x v="4"/>
    <x v="2"/>
    <x v="2"/>
    <x v="7"/>
    <n v="0"/>
  </r>
  <r>
    <x v="0"/>
    <n v="0"/>
    <x v="0"/>
    <x v="0"/>
    <s v="C - Wholesale outbound"/>
    <n v="369"/>
    <x v="46"/>
    <x v="3"/>
    <x v="3"/>
    <x v="4"/>
    <x v="3"/>
    <x v="2"/>
    <x v="4"/>
    <n v="0"/>
  </r>
  <r>
    <x v="0"/>
    <n v="0"/>
    <x v="0"/>
    <x v="0"/>
    <s v="C - Wholesale outbound"/>
    <n v="370"/>
    <x v="46"/>
    <x v="3"/>
    <x v="3"/>
    <x v="4"/>
    <x v="3"/>
    <x v="2"/>
    <x v="5"/>
    <n v="0"/>
  </r>
  <r>
    <x v="0"/>
    <n v="0"/>
    <x v="0"/>
    <x v="0"/>
    <s v="C - Wholesale outbound"/>
    <n v="371"/>
    <x v="46"/>
    <x v="3"/>
    <x v="3"/>
    <x v="4"/>
    <x v="3"/>
    <x v="2"/>
    <x v="6"/>
    <n v="0"/>
  </r>
  <r>
    <x v="0"/>
    <n v="0"/>
    <x v="0"/>
    <x v="0"/>
    <s v="C - Wholesale outbound"/>
    <n v="372"/>
    <x v="46"/>
    <x v="3"/>
    <x v="3"/>
    <x v="4"/>
    <x v="3"/>
    <x v="2"/>
    <x v="7"/>
    <n v="0"/>
  </r>
  <r>
    <x v="0"/>
    <n v="0"/>
    <x v="0"/>
    <x v="0"/>
    <s v="C - Wholesale outbound"/>
    <n v="373"/>
    <x v="47"/>
    <x v="4"/>
    <x v="3"/>
    <x v="4"/>
    <x v="1"/>
    <x v="2"/>
    <x v="4"/>
    <n v="0"/>
  </r>
  <r>
    <x v="0"/>
    <n v="0"/>
    <x v="0"/>
    <x v="0"/>
    <s v="C - Wholesale outbound"/>
    <n v="374"/>
    <x v="47"/>
    <x v="4"/>
    <x v="3"/>
    <x v="4"/>
    <x v="1"/>
    <x v="2"/>
    <x v="5"/>
    <n v="0"/>
  </r>
  <r>
    <x v="0"/>
    <n v="0"/>
    <x v="0"/>
    <x v="0"/>
    <s v="C - Wholesale outbound"/>
    <n v="375"/>
    <x v="47"/>
    <x v="4"/>
    <x v="3"/>
    <x v="4"/>
    <x v="1"/>
    <x v="2"/>
    <x v="6"/>
    <n v="0"/>
  </r>
  <r>
    <x v="0"/>
    <n v="0"/>
    <x v="0"/>
    <x v="0"/>
    <s v="C - Wholesale outbound"/>
    <n v="376"/>
    <x v="47"/>
    <x v="4"/>
    <x v="3"/>
    <x v="4"/>
    <x v="1"/>
    <x v="2"/>
    <x v="7"/>
    <n v="0"/>
  </r>
  <r>
    <x v="0"/>
    <n v="0"/>
    <x v="0"/>
    <x v="0"/>
    <s v="C - Wholesale outbound"/>
    <n v="377"/>
    <x v="48"/>
    <x v="4"/>
    <x v="3"/>
    <x v="4"/>
    <x v="1"/>
    <x v="2"/>
    <x v="4"/>
    <n v="0"/>
  </r>
  <r>
    <x v="0"/>
    <n v="0"/>
    <x v="0"/>
    <x v="0"/>
    <s v="C - Wholesale outbound"/>
    <n v="378"/>
    <x v="48"/>
    <x v="4"/>
    <x v="3"/>
    <x v="4"/>
    <x v="1"/>
    <x v="2"/>
    <x v="5"/>
    <n v="0"/>
  </r>
  <r>
    <x v="0"/>
    <n v="0"/>
    <x v="0"/>
    <x v="0"/>
    <s v="C - Wholesale outbound"/>
    <n v="379"/>
    <x v="48"/>
    <x v="4"/>
    <x v="3"/>
    <x v="4"/>
    <x v="1"/>
    <x v="2"/>
    <x v="6"/>
    <n v="0"/>
  </r>
  <r>
    <x v="0"/>
    <n v="0"/>
    <x v="0"/>
    <x v="0"/>
    <s v="C - Wholesale outbound"/>
    <n v="380"/>
    <x v="48"/>
    <x v="4"/>
    <x v="3"/>
    <x v="4"/>
    <x v="1"/>
    <x v="2"/>
    <x v="7"/>
    <n v="0"/>
  </r>
  <r>
    <x v="0"/>
    <n v="0"/>
    <x v="0"/>
    <x v="0"/>
    <s v="C - Wholesale outbound"/>
    <n v="381"/>
    <x v="49"/>
    <x v="4"/>
    <x v="3"/>
    <x v="4"/>
    <x v="1"/>
    <x v="2"/>
    <x v="4"/>
    <n v="0"/>
  </r>
  <r>
    <x v="0"/>
    <n v="0"/>
    <x v="0"/>
    <x v="0"/>
    <s v="C - Wholesale outbound"/>
    <n v="382"/>
    <x v="49"/>
    <x v="4"/>
    <x v="3"/>
    <x v="4"/>
    <x v="1"/>
    <x v="2"/>
    <x v="5"/>
    <n v="0"/>
  </r>
  <r>
    <x v="0"/>
    <n v="0"/>
    <x v="0"/>
    <x v="0"/>
    <s v="C - Wholesale outbound"/>
    <n v="383"/>
    <x v="49"/>
    <x v="4"/>
    <x v="3"/>
    <x v="4"/>
    <x v="1"/>
    <x v="2"/>
    <x v="6"/>
    <n v="0"/>
  </r>
  <r>
    <x v="0"/>
    <n v="0"/>
    <x v="0"/>
    <x v="0"/>
    <s v="C - Wholesale outbound"/>
    <n v="384"/>
    <x v="49"/>
    <x v="4"/>
    <x v="3"/>
    <x v="4"/>
    <x v="1"/>
    <x v="2"/>
    <x v="7"/>
    <n v="0"/>
  </r>
  <r>
    <x v="0"/>
    <n v="0"/>
    <x v="0"/>
    <x v="0"/>
    <s v="C - Wholesale outbound"/>
    <n v="385"/>
    <x v="47"/>
    <x v="5"/>
    <x v="3"/>
    <x v="4"/>
    <x v="1"/>
    <x v="2"/>
    <x v="4"/>
    <n v="0"/>
  </r>
  <r>
    <x v="0"/>
    <n v="0"/>
    <x v="0"/>
    <x v="0"/>
    <s v="C - Wholesale outbound"/>
    <n v="386"/>
    <x v="47"/>
    <x v="5"/>
    <x v="3"/>
    <x v="4"/>
    <x v="1"/>
    <x v="2"/>
    <x v="5"/>
    <n v="0"/>
  </r>
  <r>
    <x v="0"/>
    <n v="0"/>
    <x v="0"/>
    <x v="0"/>
    <s v="C - Wholesale outbound"/>
    <n v="387"/>
    <x v="47"/>
    <x v="5"/>
    <x v="3"/>
    <x v="4"/>
    <x v="1"/>
    <x v="2"/>
    <x v="6"/>
    <n v="0"/>
  </r>
  <r>
    <x v="0"/>
    <n v="0"/>
    <x v="0"/>
    <x v="0"/>
    <s v="C - Wholesale outbound"/>
    <n v="388"/>
    <x v="47"/>
    <x v="5"/>
    <x v="3"/>
    <x v="4"/>
    <x v="1"/>
    <x v="2"/>
    <x v="7"/>
    <n v="0"/>
  </r>
  <r>
    <x v="0"/>
    <n v="0"/>
    <x v="0"/>
    <x v="0"/>
    <s v="C - Wholesale outbound"/>
    <n v="389"/>
    <x v="48"/>
    <x v="5"/>
    <x v="3"/>
    <x v="4"/>
    <x v="1"/>
    <x v="2"/>
    <x v="4"/>
    <n v="0"/>
  </r>
  <r>
    <x v="0"/>
    <n v="0"/>
    <x v="0"/>
    <x v="0"/>
    <s v="C - Wholesale outbound"/>
    <n v="390"/>
    <x v="48"/>
    <x v="5"/>
    <x v="3"/>
    <x v="4"/>
    <x v="1"/>
    <x v="2"/>
    <x v="5"/>
    <n v="0"/>
  </r>
  <r>
    <x v="0"/>
    <n v="0"/>
    <x v="0"/>
    <x v="0"/>
    <s v="C - Wholesale outbound"/>
    <n v="391"/>
    <x v="48"/>
    <x v="5"/>
    <x v="3"/>
    <x v="4"/>
    <x v="1"/>
    <x v="2"/>
    <x v="6"/>
    <n v="0"/>
  </r>
  <r>
    <x v="0"/>
    <n v="0"/>
    <x v="0"/>
    <x v="0"/>
    <s v="C - Wholesale outbound"/>
    <n v="392"/>
    <x v="48"/>
    <x v="5"/>
    <x v="3"/>
    <x v="4"/>
    <x v="1"/>
    <x v="2"/>
    <x v="7"/>
    <n v="0"/>
  </r>
  <r>
    <x v="0"/>
    <n v="0"/>
    <x v="0"/>
    <x v="0"/>
    <s v="C - Wholesale outbound"/>
    <n v="393"/>
    <x v="49"/>
    <x v="5"/>
    <x v="3"/>
    <x v="4"/>
    <x v="1"/>
    <x v="2"/>
    <x v="4"/>
    <n v="0"/>
  </r>
  <r>
    <x v="0"/>
    <n v="0"/>
    <x v="0"/>
    <x v="0"/>
    <s v="C - Wholesale outbound"/>
    <n v="394"/>
    <x v="49"/>
    <x v="5"/>
    <x v="3"/>
    <x v="4"/>
    <x v="1"/>
    <x v="2"/>
    <x v="5"/>
    <n v="0"/>
  </r>
  <r>
    <x v="0"/>
    <n v="0"/>
    <x v="0"/>
    <x v="0"/>
    <s v="C - Wholesale outbound"/>
    <n v="395"/>
    <x v="49"/>
    <x v="5"/>
    <x v="3"/>
    <x v="4"/>
    <x v="1"/>
    <x v="2"/>
    <x v="6"/>
    <n v="0"/>
  </r>
  <r>
    <x v="0"/>
    <n v="0"/>
    <x v="0"/>
    <x v="0"/>
    <s v="C - Wholesale outbound"/>
    <n v="396"/>
    <x v="49"/>
    <x v="5"/>
    <x v="3"/>
    <x v="4"/>
    <x v="1"/>
    <x v="2"/>
    <x v="7"/>
    <n v="0"/>
  </r>
  <r>
    <x v="0"/>
    <n v="0"/>
    <x v="0"/>
    <x v="0"/>
    <s v="C - Wholesale outbound"/>
    <n v="397"/>
    <x v="50"/>
    <x v="4"/>
    <x v="3"/>
    <x v="4"/>
    <x v="2"/>
    <x v="2"/>
    <x v="4"/>
    <n v="0"/>
  </r>
  <r>
    <x v="0"/>
    <n v="0"/>
    <x v="0"/>
    <x v="0"/>
    <s v="C - Wholesale outbound"/>
    <n v="398"/>
    <x v="50"/>
    <x v="4"/>
    <x v="3"/>
    <x v="4"/>
    <x v="2"/>
    <x v="2"/>
    <x v="5"/>
    <n v="0"/>
  </r>
  <r>
    <x v="0"/>
    <n v="0"/>
    <x v="0"/>
    <x v="0"/>
    <s v="C - Wholesale outbound"/>
    <n v="399"/>
    <x v="50"/>
    <x v="4"/>
    <x v="3"/>
    <x v="4"/>
    <x v="2"/>
    <x v="2"/>
    <x v="6"/>
    <n v="0"/>
  </r>
  <r>
    <x v="0"/>
    <n v="0"/>
    <x v="0"/>
    <x v="0"/>
    <s v="C - Wholesale outbound"/>
    <n v="400"/>
    <x v="50"/>
    <x v="4"/>
    <x v="3"/>
    <x v="4"/>
    <x v="2"/>
    <x v="2"/>
    <x v="7"/>
    <n v="0"/>
  </r>
  <r>
    <x v="0"/>
    <n v="0"/>
    <x v="0"/>
    <x v="0"/>
    <s v="C - Wholesale outbound"/>
    <n v="401"/>
    <x v="51"/>
    <x v="4"/>
    <x v="3"/>
    <x v="4"/>
    <x v="2"/>
    <x v="2"/>
    <x v="4"/>
    <n v="0"/>
  </r>
  <r>
    <x v="0"/>
    <n v="0"/>
    <x v="0"/>
    <x v="0"/>
    <s v="C - Wholesale outbound"/>
    <n v="402"/>
    <x v="51"/>
    <x v="4"/>
    <x v="3"/>
    <x v="4"/>
    <x v="2"/>
    <x v="2"/>
    <x v="5"/>
    <n v="0"/>
  </r>
  <r>
    <x v="0"/>
    <n v="0"/>
    <x v="0"/>
    <x v="0"/>
    <s v="C - Wholesale outbound"/>
    <n v="403"/>
    <x v="51"/>
    <x v="4"/>
    <x v="3"/>
    <x v="4"/>
    <x v="2"/>
    <x v="2"/>
    <x v="6"/>
    <n v="0"/>
  </r>
  <r>
    <x v="0"/>
    <n v="0"/>
    <x v="0"/>
    <x v="0"/>
    <s v="C - Wholesale outbound"/>
    <n v="404"/>
    <x v="51"/>
    <x v="4"/>
    <x v="3"/>
    <x v="4"/>
    <x v="2"/>
    <x v="2"/>
    <x v="7"/>
    <n v="0"/>
  </r>
  <r>
    <x v="0"/>
    <n v="0"/>
    <x v="0"/>
    <x v="0"/>
    <s v="C - Wholesale outbound"/>
    <n v="405"/>
    <x v="52"/>
    <x v="4"/>
    <x v="3"/>
    <x v="4"/>
    <x v="2"/>
    <x v="2"/>
    <x v="4"/>
    <n v="0"/>
  </r>
  <r>
    <x v="0"/>
    <n v="0"/>
    <x v="0"/>
    <x v="0"/>
    <s v="C - Wholesale outbound"/>
    <n v="406"/>
    <x v="52"/>
    <x v="4"/>
    <x v="3"/>
    <x v="4"/>
    <x v="2"/>
    <x v="2"/>
    <x v="5"/>
    <n v="0"/>
  </r>
  <r>
    <x v="0"/>
    <n v="0"/>
    <x v="0"/>
    <x v="0"/>
    <s v="C - Wholesale outbound"/>
    <n v="407"/>
    <x v="52"/>
    <x v="4"/>
    <x v="3"/>
    <x v="4"/>
    <x v="2"/>
    <x v="2"/>
    <x v="6"/>
    <n v="0"/>
  </r>
  <r>
    <x v="0"/>
    <n v="0"/>
    <x v="0"/>
    <x v="0"/>
    <s v="C - Wholesale outbound"/>
    <n v="408"/>
    <x v="52"/>
    <x v="4"/>
    <x v="3"/>
    <x v="4"/>
    <x v="2"/>
    <x v="2"/>
    <x v="7"/>
    <n v="0"/>
  </r>
  <r>
    <x v="0"/>
    <n v="0"/>
    <x v="0"/>
    <x v="0"/>
    <s v="C - Wholesale outbound"/>
    <n v="409"/>
    <x v="50"/>
    <x v="5"/>
    <x v="3"/>
    <x v="4"/>
    <x v="2"/>
    <x v="2"/>
    <x v="4"/>
    <n v="0"/>
  </r>
  <r>
    <x v="0"/>
    <n v="0"/>
    <x v="0"/>
    <x v="0"/>
    <s v="C - Wholesale outbound"/>
    <n v="410"/>
    <x v="50"/>
    <x v="5"/>
    <x v="3"/>
    <x v="4"/>
    <x v="2"/>
    <x v="2"/>
    <x v="5"/>
    <n v="0"/>
  </r>
  <r>
    <x v="0"/>
    <n v="0"/>
    <x v="0"/>
    <x v="0"/>
    <s v="C - Wholesale outbound"/>
    <n v="411"/>
    <x v="50"/>
    <x v="5"/>
    <x v="3"/>
    <x v="4"/>
    <x v="2"/>
    <x v="2"/>
    <x v="6"/>
    <n v="0"/>
  </r>
  <r>
    <x v="0"/>
    <n v="0"/>
    <x v="0"/>
    <x v="0"/>
    <s v="C - Wholesale outbound"/>
    <n v="412"/>
    <x v="50"/>
    <x v="5"/>
    <x v="3"/>
    <x v="4"/>
    <x v="2"/>
    <x v="2"/>
    <x v="7"/>
    <n v="0"/>
  </r>
  <r>
    <x v="0"/>
    <n v="0"/>
    <x v="0"/>
    <x v="0"/>
    <s v="C - Wholesale outbound"/>
    <n v="413"/>
    <x v="51"/>
    <x v="5"/>
    <x v="3"/>
    <x v="4"/>
    <x v="2"/>
    <x v="2"/>
    <x v="4"/>
    <n v="0"/>
  </r>
  <r>
    <x v="0"/>
    <n v="0"/>
    <x v="0"/>
    <x v="0"/>
    <s v="C - Wholesale outbound"/>
    <n v="414"/>
    <x v="51"/>
    <x v="5"/>
    <x v="3"/>
    <x v="4"/>
    <x v="2"/>
    <x v="2"/>
    <x v="5"/>
    <n v="0"/>
  </r>
  <r>
    <x v="0"/>
    <n v="0"/>
    <x v="0"/>
    <x v="0"/>
    <s v="C - Wholesale outbound"/>
    <n v="415"/>
    <x v="51"/>
    <x v="5"/>
    <x v="3"/>
    <x v="4"/>
    <x v="2"/>
    <x v="2"/>
    <x v="6"/>
    <n v="0"/>
  </r>
  <r>
    <x v="0"/>
    <n v="0"/>
    <x v="0"/>
    <x v="0"/>
    <s v="C - Wholesale outbound"/>
    <n v="416"/>
    <x v="51"/>
    <x v="5"/>
    <x v="3"/>
    <x v="4"/>
    <x v="2"/>
    <x v="2"/>
    <x v="7"/>
    <n v="0"/>
  </r>
  <r>
    <x v="0"/>
    <n v="0"/>
    <x v="0"/>
    <x v="0"/>
    <s v="C - Wholesale outbound"/>
    <n v="417"/>
    <x v="52"/>
    <x v="5"/>
    <x v="3"/>
    <x v="4"/>
    <x v="2"/>
    <x v="2"/>
    <x v="4"/>
    <n v="0"/>
  </r>
  <r>
    <x v="0"/>
    <n v="0"/>
    <x v="0"/>
    <x v="0"/>
    <s v="C - Wholesale outbound"/>
    <n v="418"/>
    <x v="52"/>
    <x v="5"/>
    <x v="3"/>
    <x v="4"/>
    <x v="2"/>
    <x v="2"/>
    <x v="5"/>
    <n v="0"/>
  </r>
  <r>
    <x v="0"/>
    <n v="0"/>
    <x v="0"/>
    <x v="0"/>
    <s v="C - Wholesale outbound"/>
    <n v="419"/>
    <x v="52"/>
    <x v="5"/>
    <x v="3"/>
    <x v="4"/>
    <x v="2"/>
    <x v="2"/>
    <x v="6"/>
    <n v="0"/>
  </r>
  <r>
    <x v="0"/>
    <n v="0"/>
    <x v="0"/>
    <x v="0"/>
    <s v="C - Wholesale outbound"/>
    <n v="420"/>
    <x v="52"/>
    <x v="5"/>
    <x v="3"/>
    <x v="4"/>
    <x v="2"/>
    <x v="2"/>
    <x v="7"/>
    <n v="0"/>
  </r>
  <r>
    <x v="0"/>
    <n v="0"/>
    <x v="0"/>
    <x v="0"/>
    <s v="C - Wholesale outbound"/>
    <n v="421"/>
    <x v="53"/>
    <x v="4"/>
    <x v="3"/>
    <x v="4"/>
    <x v="3"/>
    <x v="2"/>
    <x v="4"/>
    <n v="0"/>
  </r>
  <r>
    <x v="0"/>
    <n v="0"/>
    <x v="0"/>
    <x v="0"/>
    <s v="C - Wholesale outbound"/>
    <n v="422"/>
    <x v="53"/>
    <x v="4"/>
    <x v="3"/>
    <x v="4"/>
    <x v="3"/>
    <x v="2"/>
    <x v="5"/>
    <n v="0"/>
  </r>
  <r>
    <x v="0"/>
    <n v="0"/>
    <x v="0"/>
    <x v="0"/>
    <s v="C - Wholesale outbound"/>
    <n v="423"/>
    <x v="53"/>
    <x v="4"/>
    <x v="3"/>
    <x v="4"/>
    <x v="3"/>
    <x v="2"/>
    <x v="6"/>
    <n v="0"/>
  </r>
  <r>
    <x v="0"/>
    <n v="0"/>
    <x v="0"/>
    <x v="0"/>
    <s v="C - Wholesale outbound"/>
    <n v="424"/>
    <x v="53"/>
    <x v="4"/>
    <x v="3"/>
    <x v="4"/>
    <x v="3"/>
    <x v="2"/>
    <x v="7"/>
    <n v="0"/>
  </r>
  <r>
    <x v="0"/>
    <n v="0"/>
    <x v="0"/>
    <x v="0"/>
    <s v="C - Wholesale outbound"/>
    <n v="425"/>
    <x v="54"/>
    <x v="4"/>
    <x v="3"/>
    <x v="4"/>
    <x v="3"/>
    <x v="2"/>
    <x v="4"/>
    <n v="0"/>
  </r>
  <r>
    <x v="0"/>
    <n v="0"/>
    <x v="0"/>
    <x v="0"/>
    <s v="C - Wholesale outbound"/>
    <n v="426"/>
    <x v="54"/>
    <x v="4"/>
    <x v="3"/>
    <x v="4"/>
    <x v="3"/>
    <x v="2"/>
    <x v="5"/>
    <n v="0"/>
  </r>
  <r>
    <x v="0"/>
    <n v="0"/>
    <x v="0"/>
    <x v="0"/>
    <s v="C - Wholesale outbound"/>
    <n v="427"/>
    <x v="54"/>
    <x v="4"/>
    <x v="3"/>
    <x v="4"/>
    <x v="3"/>
    <x v="2"/>
    <x v="6"/>
    <n v="0"/>
  </r>
  <r>
    <x v="0"/>
    <n v="0"/>
    <x v="0"/>
    <x v="0"/>
    <s v="C - Wholesale outbound"/>
    <n v="428"/>
    <x v="54"/>
    <x v="4"/>
    <x v="3"/>
    <x v="4"/>
    <x v="3"/>
    <x v="2"/>
    <x v="7"/>
    <n v="0"/>
  </r>
  <r>
    <x v="0"/>
    <n v="0"/>
    <x v="0"/>
    <x v="0"/>
    <s v="C - Wholesale outbound"/>
    <n v="429"/>
    <x v="55"/>
    <x v="4"/>
    <x v="3"/>
    <x v="4"/>
    <x v="3"/>
    <x v="2"/>
    <x v="4"/>
    <n v="0"/>
  </r>
  <r>
    <x v="0"/>
    <n v="0"/>
    <x v="0"/>
    <x v="0"/>
    <s v="C - Wholesale outbound"/>
    <n v="430"/>
    <x v="55"/>
    <x v="4"/>
    <x v="3"/>
    <x v="4"/>
    <x v="3"/>
    <x v="2"/>
    <x v="5"/>
    <n v="0"/>
  </r>
  <r>
    <x v="0"/>
    <n v="0"/>
    <x v="0"/>
    <x v="0"/>
    <s v="C - Wholesale outbound"/>
    <n v="431"/>
    <x v="55"/>
    <x v="4"/>
    <x v="3"/>
    <x v="4"/>
    <x v="3"/>
    <x v="2"/>
    <x v="6"/>
    <n v="0"/>
  </r>
  <r>
    <x v="0"/>
    <n v="0"/>
    <x v="0"/>
    <x v="0"/>
    <s v="C - Wholesale outbound"/>
    <n v="432"/>
    <x v="55"/>
    <x v="4"/>
    <x v="3"/>
    <x v="4"/>
    <x v="3"/>
    <x v="2"/>
    <x v="7"/>
    <n v="0"/>
  </r>
  <r>
    <x v="0"/>
    <n v="0"/>
    <x v="0"/>
    <x v="0"/>
    <s v="C - Wholesale outbound"/>
    <n v="433"/>
    <x v="53"/>
    <x v="5"/>
    <x v="3"/>
    <x v="4"/>
    <x v="3"/>
    <x v="2"/>
    <x v="4"/>
    <n v="0"/>
  </r>
  <r>
    <x v="0"/>
    <n v="0"/>
    <x v="0"/>
    <x v="0"/>
    <s v="C - Wholesale outbound"/>
    <n v="434"/>
    <x v="53"/>
    <x v="5"/>
    <x v="3"/>
    <x v="4"/>
    <x v="3"/>
    <x v="2"/>
    <x v="5"/>
    <n v="0"/>
  </r>
  <r>
    <x v="0"/>
    <n v="0"/>
    <x v="0"/>
    <x v="0"/>
    <s v="C - Wholesale outbound"/>
    <n v="435"/>
    <x v="53"/>
    <x v="5"/>
    <x v="3"/>
    <x v="4"/>
    <x v="3"/>
    <x v="2"/>
    <x v="6"/>
    <n v="0"/>
  </r>
  <r>
    <x v="0"/>
    <n v="0"/>
    <x v="0"/>
    <x v="0"/>
    <s v="C - Wholesale outbound"/>
    <n v="436"/>
    <x v="53"/>
    <x v="5"/>
    <x v="3"/>
    <x v="4"/>
    <x v="3"/>
    <x v="2"/>
    <x v="7"/>
    <n v="0"/>
  </r>
  <r>
    <x v="0"/>
    <n v="0"/>
    <x v="0"/>
    <x v="0"/>
    <s v="C - Wholesale outbound"/>
    <n v="437"/>
    <x v="54"/>
    <x v="5"/>
    <x v="3"/>
    <x v="4"/>
    <x v="3"/>
    <x v="2"/>
    <x v="4"/>
    <n v="0"/>
  </r>
  <r>
    <x v="0"/>
    <n v="0"/>
    <x v="0"/>
    <x v="0"/>
    <s v="C - Wholesale outbound"/>
    <n v="438"/>
    <x v="54"/>
    <x v="5"/>
    <x v="3"/>
    <x v="4"/>
    <x v="3"/>
    <x v="2"/>
    <x v="5"/>
    <n v="0"/>
  </r>
  <r>
    <x v="0"/>
    <n v="0"/>
    <x v="0"/>
    <x v="0"/>
    <s v="C - Wholesale outbound"/>
    <n v="439"/>
    <x v="54"/>
    <x v="5"/>
    <x v="3"/>
    <x v="4"/>
    <x v="3"/>
    <x v="2"/>
    <x v="6"/>
    <n v="0"/>
  </r>
  <r>
    <x v="0"/>
    <n v="0"/>
    <x v="0"/>
    <x v="0"/>
    <s v="C - Wholesale outbound"/>
    <n v="440"/>
    <x v="54"/>
    <x v="5"/>
    <x v="3"/>
    <x v="4"/>
    <x v="3"/>
    <x v="2"/>
    <x v="7"/>
    <n v="0"/>
  </r>
  <r>
    <x v="0"/>
    <n v="0"/>
    <x v="0"/>
    <x v="0"/>
    <s v="C - Wholesale outbound"/>
    <n v="441"/>
    <x v="55"/>
    <x v="5"/>
    <x v="3"/>
    <x v="4"/>
    <x v="3"/>
    <x v="2"/>
    <x v="4"/>
    <n v="0"/>
  </r>
  <r>
    <x v="0"/>
    <n v="0"/>
    <x v="0"/>
    <x v="0"/>
    <s v="C - Wholesale outbound"/>
    <n v="442"/>
    <x v="55"/>
    <x v="5"/>
    <x v="3"/>
    <x v="4"/>
    <x v="3"/>
    <x v="2"/>
    <x v="5"/>
    <n v="0"/>
  </r>
  <r>
    <x v="0"/>
    <n v="0"/>
    <x v="0"/>
    <x v="0"/>
    <s v="C - Wholesale outbound"/>
    <n v="443"/>
    <x v="55"/>
    <x v="5"/>
    <x v="3"/>
    <x v="4"/>
    <x v="3"/>
    <x v="2"/>
    <x v="6"/>
    <n v="0"/>
  </r>
  <r>
    <x v="0"/>
    <n v="0"/>
    <x v="0"/>
    <x v="0"/>
    <s v="C - Wholesale outbound"/>
    <n v="444"/>
    <x v="55"/>
    <x v="5"/>
    <x v="3"/>
    <x v="4"/>
    <x v="3"/>
    <x v="2"/>
    <x v="7"/>
    <n v="0"/>
  </r>
  <r>
    <x v="0"/>
    <n v="0"/>
    <x v="0"/>
    <x v="0"/>
    <s v="C - Wholesale outbound"/>
    <n v="445"/>
    <x v="56"/>
    <x v="1"/>
    <x v="3"/>
    <x v="4"/>
    <x v="1"/>
    <x v="2"/>
    <x v="4"/>
    <n v="0"/>
  </r>
  <r>
    <x v="0"/>
    <n v="0"/>
    <x v="0"/>
    <x v="0"/>
    <s v="C - Wholesale outbound"/>
    <n v="446"/>
    <x v="56"/>
    <x v="1"/>
    <x v="3"/>
    <x v="4"/>
    <x v="1"/>
    <x v="2"/>
    <x v="5"/>
    <n v="0"/>
  </r>
  <r>
    <x v="0"/>
    <n v="0"/>
    <x v="0"/>
    <x v="0"/>
    <s v="C - Wholesale outbound"/>
    <n v="447"/>
    <x v="56"/>
    <x v="1"/>
    <x v="3"/>
    <x v="4"/>
    <x v="1"/>
    <x v="2"/>
    <x v="6"/>
    <n v="0"/>
  </r>
  <r>
    <x v="0"/>
    <n v="0"/>
    <x v="0"/>
    <x v="0"/>
    <s v="C - Wholesale outbound"/>
    <n v="448"/>
    <x v="56"/>
    <x v="1"/>
    <x v="3"/>
    <x v="4"/>
    <x v="1"/>
    <x v="2"/>
    <x v="7"/>
    <n v="0"/>
  </r>
  <r>
    <x v="0"/>
    <n v="0"/>
    <x v="0"/>
    <x v="0"/>
    <s v="C - Wholesale outbound"/>
    <n v="449"/>
    <x v="57"/>
    <x v="1"/>
    <x v="3"/>
    <x v="4"/>
    <x v="2"/>
    <x v="2"/>
    <x v="4"/>
    <n v="0"/>
  </r>
  <r>
    <x v="0"/>
    <n v="0"/>
    <x v="0"/>
    <x v="0"/>
    <s v="C - Wholesale outbound"/>
    <n v="450"/>
    <x v="57"/>
    <x v="1"/>
    <x v="3"/>
    <x v="4"/>
    <x v="2"/>
    <x v="2"/>
    <x v="5"/>
    <n v="0"/>
  </r>
  <r>
    <x v="0"/>
    <n v="0"/>
    <x v="0"/>
    <x v="0"/>
    <s v="C - Wholesale outbound"/>
    <n v="451"/>
    <x v="57"/>
    <x v="1"/>
    <x v="3"/>
    <x v="4"/>
    <x v="2"/>
    <x v="2"/>
    <x v="6"/>
    <n v="0"/>
  </r>
  <r>
    <x v="0"/>
    <n v="0"/>
    <x v="0"/>
    <x v="0"/>
    <s v="C - Wholesale outbound"/>
    <n v="452"/>
    <x v="57"/>
    <x v="1"/>
    <x v="3"/>
    <x v="4"/>
    <x v="2"/>
    <x v="2"/>
    <x v="7"/>
    <n v="0"/>
  </r>
  <r>
    <x v="0"/>
    <n v="0"/>
    <x v="0"/>
    <x v="0"/>
    <s v="C - Wholesale outbound"/>
    <n v="453"/>
    <x v="58"/>
    <x v="1"/>
    <x v="3"/>
    <x v="4"/>
    <x v="3"/>
    <x v="2"/>
    <x v="4"/>
    <n v="0"/>
  </r>
  <r>
    <x v="0"/>
    <n v="0"/>
    <x v="0"/>
    <x v="0"/>
    <s v="C - Wholesale outbound"/>
    <n v="454"/>
    <x v="58"/>
    <x v="1"/>
    <x v="3"/>
    <x v="4"/>
    <x v="3"/>
    <x v="2"/>
    <x v="5"/>
    <n v="0"/>
  </r>
  <r>
    <x v="0"/>
    <n v="0"/>
    <x v="0"/>
    <x v="0"/>
    <s v="C - Wholesale outbound"/>
    <n v="455"/>
    <x v="58"/>
    <x v="1"/>
    <x v="3"/>
    <x v="4"/>
    <x v="3"/>
    <x v="2"/>
    <x v="6"/>
    <n v="0"/>
  </r>
  <r>
    <x v="0"/>
    <n v="0"/>
    <x v="0"/>
    <x v="0"/>
    <s v="C - Wholesale outbound"/>
    <n v="456"/>
    <x v="58"/>
    <x v="1"/>
    <x v="3"/>
    <x v="4"/>
    <x v="3"/>
    <x v="2"/>
    <x v="7"/>
    <n v="0"/>
  </r>
  <r>
    <x v="0"/>
    <n v="0"/>
    <x v="0"/>
    <x v="0"/>
    <s v="C - Wholesale outbound"/>
    <n v="457"/>
    <x v="56"/>
    <x v="3"/>
    <x v="3"/>
    <x v="4"/>
    <x v="1"/>
    <x v="2"/>
    <x v="4"/>
    <n v="0"/>
  </r>
  <r>
    <x v="0"/>
    <n v="0"/>
    <x v="0"/>
    <x v="0"/>
    <s v="C - Wholesale outbound"/>
    <n v="458"/>
    <x v="56"/>
    <x v="3"/>
    <x v="3"/>
    <x v="4"/>
    <x v="1"/>
    <x v="2"/>
    <x v="5"/>
    <n v="0"/>
  </r>
  <r>
    <x v="0"/>
    <n v="0"/>
    <x v="0"/>
    <x v="0"/>
    <s v="C - Wholesale outbound"/>
    <n v="459"/>
    <x v="56"/>
    <x v="3"/>
    <x v="3"/>
    <x v="4"/>
    <x v="1"/>
    <x v="2"/>
    <x v="6"/>
    <n v="0"/>
  </r>
  <r>
    <x v="0"/>
    <n v="0"/>
    <x v="0"/>
    <x v="0"/>
    <s v="C - Wholesale outbound"/>
    <n v="460"/>
    <x v="56"/>
    <x v="3"/>
    <x v="3"/>
    <x v="4"/>
    <x v="1"/>
    <x v="2"/>
    <x v="7"/>
    <n v="0"/>
  </r>
  <r>
    <x v="0"/>
    <n v="0"/>
    <x v="0"/>
    <x v="0"/>
    <s v="C - Wholesale outbound"/>
    <n v="461"/>
    <x v="57"/>
    <x v="3"/>
    <x v="3"/>
    <x v="4"/>
    <x v="2"/>
    <x v="2"/>
    <x v="4"/>
    <n v="0"/>
  </r>
  <r>
    <x v="0"/>
    <n v="0"/>
    <x v="0"/>
    <x v="0"/>
    <s v="C - Wholesale outbound"/>
    <n v="462"/>
    <x v="57"/>
    <x v="3"/>
    <x v="3"/>
    <x v="4"/>
    <x v="2"/>
    <x v="2"/>
    <x v="5"/>
    <n v="0"/>
  </r>
  <r>
    <x v="0"/>
    <n v="0"/>
    <x v="0"/>
    <x v="0"/>
    <s v="C - Wholesale outbound"/>
    <n v="463"/>
    <x v="57"/>
    <x v="3"/>
    <x v="3"/>
    <x v="4"/>
    <x v="2"/>
    <x v="2"/>
    <x v="6"/>
    <n v="0"/>
  </r>
  <r>
    <x v="0"/>
    <n v="0"/>
    <x v="0"/>
    <x v="0"/>
    <s v="C - Wholesale outbound"/>
    <n v="464"/>
    <x v="57"/>
    <x v="3"/>
    <x v="3"/>
    <x v="4"/>
    <x v="2"/>
    <x v="2"/>
    <x v="7"/>
    <n v="0"/>
  </r>
  <r>
    <x v="0"/>
    <n v="0"/>
    <x v="0"/>
    <x v="0"/>
    <s v="C - Wholesale outbound"/>
    <n v="465"/>
    <x v="58"/>
    <x v="3"/>
    <x v="3"/>
    <x v="4"/>
    <x v="3"/>
    <x v="2"/>
    <x v="4"/>
    <n v="0"/>
  </r>
  <r>
    <x v="0"/>
    <n v="0"/>
    <x v="0"/>
    <x v="0"/>
    <s v="C - Wholesale outbound"/>
    <n v="466"/>
    <x v="58"/>
    <x v="3"/>
    <x v="3"/>
    <x v="4"/>
    <x v="3"/>
    <x v="2"/>
    <x v="5"/>
    <n v="0"/>
  </r>
  <r>
    <x v="0"/>
    <n v="0"/>
    <x v="0"/>
    <x v="0"/>
    <s v="C - Wholesale outbound"/>
    <n v="467"/>
    <x v="58"/>
    <x v="3"/>
    <x v="3"/>
    <x v="4"/>
    <x v="3"/>
    <x v="2"/>
    <x v="6"/>
    <n v="0"/>
  </r>
  <r>
    <x v="0"/>
    <n v="0"/>
    <x v="0"/>
    <x v="0"/>
    <s v="C - Wholesale outbound"/>
    <n v="468"/>
    <x v="58"/>
    <x v="3"/>
    <x v="3"/>
    <x v="4"/>
    <x v="3"/>
    <x v="2"/>
    <x v="7"/>
    <n v="0"/>
  </r>
  <r>
    <x v="0"/>
    <n v="0"/>
    <x v="0"/>
    <x v="0"/>
    <s v="D - Wholesale inbound, resale and transit"/>
    <n v="469"/>
    <x v="59"/>
    <x v="1"/>
    <x v="3"/>
    <x v="4"/>
    <x v="1"/>
    <x v="2"/>
    <x v="4"/>
    <n v="0"/>
  </r>
  <r>
    <x v="0"/>
    <n v="0"/>
    <x v="0"/>
    <x v="0"/>
    <s v="D - Wholesale inbound, resale and transit"/>
    <n v="470"/>
    <x v="59"/>
    <x v="1"/>
    <x v="3"/>
    <x v="4"/>
    <x v="1"/>
    <x v="2"/>
    <x v="5"/>
    <n v="0"/>
  </r>
  <r>
    <x v="0"/>
    <n v="0"/>
    <x v="0"/>
    <x v="0"/>
    <s v="D - Wholesale inbound, resale and transit"/>
    <n v="471"/>
    <x v="59"/>
    <x v="1"/>
    <x v="3"/>
    <x v="4"/>
    <x v="1"/>
    <x v="2"/>
    <x v="6"/>
    <n v="0"/>
  </r>
  <r>
    <x v="0"/>
    <n v="0"/>
    <x v="0"/>
    <x v="0"/>
    <s v="D - Wholesale inbound, resale and transit"/>
    <n v="472"/>
    <x v="59"/>
    <x v="1"/>
    <x v="3"/>
    <x v="4"/>
    <x v="1"/>
    <x v="2"/>
    <x v="7"/>
    <n v="0"/>
  </r>
  <r>
    <x v="0"/>
    <n v="0"/>
    <x v="0"/>
    <x v="0"/>
    <s v="D - Wholesale inbound, resale and transit"/>
    <n v="473"/>
    <x v="60"/>
    <x v="1"/>
    <x v="3"/>
    <x v="4"/>
    <x v="2"/>
    <x v="2"/>
    <x v="4"/>
    <n v="0"/>
  </r>
  <r>
    <x v="0"/>
    <n v="0"/>
    <x v="0"/>
    <x v="0"/>
    <s v="D - Wholesale inbound, resale and transit"/>
    <n v="474"/>
    <x v="60"/>
    <x v="1"/>
    <x v="3"/>
    <x v="4"/>
    <x v="2"/>
    <x v="2"/>
    <x v="5"/>
    <n v="0"/>
  </r>
  <r>
    <x v="0"/>
    <n v="0"/>
    <x v="0"/>
    <x v="0"/>
    <s v="D - Wholesale inbound, resale and transit"/>
    <n v="475"/>
    <x v="60"/>
    <x v="1"/>
    <x v="3"/>
    <x v="4"/>
    <x v="2"/>
    <x v="2"/>
    <x v="6"/>
    <n v="0"/>
  </r>
  <r>
    <x v="0"/>
    <n v="0"/>
    <x v="0"/>
    <x v="0"/>
    <s v="D - Wholesale inbound, resale and transit"/>
    <n v="476"/>
    <x v="60"/>
    <x v="1"/>
    <x v="3"/>
    <x v="4"/>
    <x v="2"/>
    <x v="2"/>
    <x v="7"/>
    <n v="0"/>
  </r>
  <r>
    <x v="0"/>
    <n v="0"/>
    <x v="0"/>
    <x v="0"/>
    <s v="D - Wholesale inbound, resale and transit"/>
    <n v="477"/>
    <x v="61"/>
    <x v="1"/>
    <x v="3"/>
    <x v="4"/>
    <x v="3"/>
    <x v="2"/>
    <x v="4"/>
    <n v="0"/>
  </r>
  <r>
    <x v="0"/>
    <n v="0"/>
    <x v="0"/>
    <x v="0"/>
    <s v="D - Wholesale inbound, resale and transit"/>
    <n v="478"/>
    <x v="61"/>
    <x v="1"/>
    <x v="3"/>
    <x v="4"/>
    <x v="3"/>
    <x v="2"/>
    <x v="5"/>
    <n v="0"/>
  </r>
  <r>
    <x v="0"/>
    <n v="0"/>
    <x v="0"/>
    <x v="0"/>
    <s v="D - Wholesale inbound, resale and transit"/>
    <n v="479"/>
    <x v="61"/>
    <x v="1"/>
    <x v="3"/>
    <x v="4"/>
    <x v="3"/>
    <x v="2"/>
    <x v="6"/>
    <n v="0"/>
  </r>
  <r>
    <x v="0"/>
    <n v="0"/>
    <x v="0"/>
    <x v="0"/>
    <s v="D - Wholesale inbound, resale and transit"/>
    <n v="480"/>
    <x v="61"/>
    <x v="1"/>
    <x v="3"/>
    <x v="4"/>
    <x v="3"/>
    <x v="2"/>
    <x v="7"/>
    <n v="0"/>
  </r>
  <r>
    <x v="0"/>
    <n v="0"/>
    <x v="0"/>
    <x v="0"/>
    <s v="D - Wholesale inbound, resale and transit"/>
    <n v="481"/>
    <x v="59"/>
    <x v="2"/>
    <x v="3"/>
    <x v="4"/>
    <x v="1"/>
    <x v="2"/>
    <x v="4"/>
    <n v="0"/>
  </r>
  <r>
    <x v="0"/>
    <n v="0"/>
    <x v="0"/>
    <x v="0"/>
    <s v="D - Wholesale inbound, resale and transit"/>
    <n v="482"/>
    <x v="59"/>
    <x v="2"/>
    <x v="3"/>
    <x v="4"/>
    <x v="1"/>
    <x v="2"/>
    <x v="5"/>
    <n v="0"/>
  </r>
  <r>
    <x v="0"/>
    <n v="0"/>
    <x v="0"/>
    <x v="0"/>
    <s v="D - Wholesale inbound, resale and transit"/>
    <n v="483"/>
    <x v="59"/>
    <x v="2"/>
    <x v="3"/>
    <x v="4"/>
    <x v="1"/>
    <x v="2"/>
    <x v="6"/>
    <n v="0"/>
  </r>
  <r>
    <x v="0"/>
    <n v="0"/>
    <x v="0"/>
    <x v="0"/>
    <s v="D - Wholesale inbound, resale and transit"/>
    <n v="484"/>
    <x v="59"/>
    <x v="2"/>
    <x v="3"/>
    <x v="4"/>
    <x v="1"/>
    <x v="2"/>
    <x v="7"/>
    <n v="0"/>
  </r>
  <r>
    <x v="0"/>
    <n v="0"/>
    <x v="0"/>
    <x v="0"/>
    <s v="D - Wholesale inbound, resale and transit"/>
    <n v="485"/>
    <x v="60"/>
    <x v="2"/>
    <x v="3"/>
    <x v="4"/>
    <x v="2"/>
    <x v="2"/>
    <x v="4"/>
    <n v="0"/>
  </r>
  <r>
    <x v="0"/>
    <n v="0"/>
    <x v="0"/>
    <x v="0"/>
    <s v="D - Wholesale inbound, resale and transit"/>
    <n v="486"/>
    <x v="60"/>
    <x v="2"/>
    <x v="3"/>
    <x v="4"/>
    <x v="2"/>
    <x v="2"/>
    <x v="5"/>
    <n v="0"/>
  </r>
  <r>
    <x v="0"/>
    <n v="0"/>
    <x v="0"/>
    <x v="0"/>
    <s v="D - Wholesale inbound, resale and transit"/>
    <n v="487"/>
    <x v="60"/>
    <x v="2"/>
    <x v="3"/>
    <x v="4"/>
    <x v="2"/>
    <x v="2"/>
    <x v="6"/>
    <n v="0"/>
  </r>
  <r>
    <x v="0"/>
    <n v="0"/>
    <x v="0"/>
    <x v="0"/>
    <s v="D - Wholesale inbound, resale and transit"/>
    <n v="488"/>
    <x v="60"/>
    <x v="2"/>
    <x v="3"/>
    <x v="4"/>
    <x v="2"/>
    <x v="2"/>
    <x v="7"/>
    <n v="0"/>
  </r>
  <r>
    <x v="0"/>
    <n v="0"/>
    <x v="0"/>
    <x v="0"/>
    <s v="D - Wholesale inbound, resale and transit"/>
    <n v="489"/>
    <x v="61"/>
    <x v="2"/>
    <x v="3"/>
    <x v="4"/>
    <x v="3"/>
    <x v="2"/>
    <x v="4"/>
    <n v="0"/>
  </r>
  <r>
    <x v="0"/>
    <n v="0"/>
    <x v="0"/>
    <x v="0"/>
    <s v="D - Wholesale inbound, resale and transit"/>
    <n v="490"/>
    <x v="61"/>
    <x v="2"/>
    <x v="3"/>
    <x v="4"/>
    <x v="3"/>
    <x v="2"/>
    <x v="5"/>
    <n v="0"/>
  </r>
  <r>
    <x v="0"/>
    <n v="0"/>
    <x v="0"/>
    <x v="0"/>
    <s v="D - Wholesale inbound, resale and transit"/>
    <n v="491"/>
    <x v="61"/>
    <x v="2"/>
    <x v="3"/>
    <x v="4"/>
    <x v="3"/>
    <x v="2"/>
    <x v="6"/>
    <n v="0"/>
  </r>
  <r>
    <x v="0"/>
    <n v="0"/>
    <x v="0"/>
    <x v="0"/>
    <s v="D - Wholesale inbound, resale and transit"/>
    <n v="492"/>
    <x v="61"/>
    <x v="2"/>
    <x v="3"/>
    <x v="4"/>
    <x v="3"/>
    <x v="2"/>
    <x v="7"/>
    <n v="0"/>
  </r>
  <r>
    <x v="0"/>
    <n v="0"/>
    <x v="0"/>
    <x v="0"/>
    <s v="D - Wholesale inbound, resale and transit"/>
    <n v="493"/>
    <x v="62"/>
    <x v="1"/>
    <x v="3"/>
    <x v="4"/>
    <x v="1"/>
    <x v="2"/>
    <x v="4"/>
    <n v="0"/>
  </r>
  <r>
    <x v="0"/>
    <n v="0"/>
    <x v="0"/>
    <x v="0"/>
    <s v="D - Wholesale inbound, resale and transit"/>
    <n v="494"/>
    <x v="62"/>
    <x v="1"/>
    <x v="3"/>
    <x v="4"/>
    <x v="1"/>
    <x v="2"/>
    <x v="5"/>
    <n v="0"/>
  </r>
  <r>
    <x v="0"/>
    <n v="0"/>
    <x v="0"/>
    <x v="0"/>
    <s v="D - Wholesale inbound, resale and transit"/>
    <n v="495"/>
    <x v="62"/>
    <x v="1"/>
    <x v="3"/>
    <x v="4"/>
    <x v="1"/>
    <x v="2"/>
    <x v="6"/>
    <n v="0"/>
  </r>
  <r>
    <x v="0"/>
    <n v="0"/>
    <x v="0"/>
    <x v="0"/>
    <s v="D - Wholesale inbound, resale and transit"/>
    <n v="496"/>
    <x v="62"/>
    <x v="1"/>
    <x v="3"/>
    <x v="4"/>
    <x v="1"/>
    <x v="2"/>
    <x v="7"/>
    <n v="0"/>
  </r>
  <r>
    <x v="0"/>
    <n v="0"/>
    <x v="0"/>
    <x v="0"/>
    <s v="D - Wholesale inbound, resale and transit"/>
    <n v="497"/>
    <x v="63"/>
    <x v="1"/>
    <x v="3"/>
    <x v="4"/>
    <x v="2"/>
    <x v="2"/>
    <x v="4"/>
    <n v="0"/>
  </r>
  <r>
    <x v="0"/>
    <n v="0"/>
    <x v="0"/>
    <x v="0"/>
    <s v="D - Wholesale inbound, resale and transit"/>
    <n v="498"/>
    <x v="63"/>
    <x v="1"/>
    <x v="3"/>
    <x v="4"/>
    <x v="2"/>
    <x v="2"/>
    <x v="5"/>
    <n v="0"/>
  </r>
  <r>
    <x v="0"/>
    <n v="0"/>
    <x v="0"/>
    <x v="0"/>
    <s v="D - Wholesale inbound, resale and transit"/>
    <n v="499"/>
    <x v="63"/>
    <x v="1"/>
    <x v="3"/>
    <x v="4"/>
    <x v="2"/>
    <x v="2"/>
    <x v="6"/>
    <n v="0"/>
  </r>
  <r>
    <x v="0"/>
    <n v="0"/>
    <x v="0"/>
    <x v="0"/>
    <s v="D - Wholesale inbound, resale and transit"/>
    <n v="500"/>
    <x v="63"/>
    <x v="1"/>
    <x v="3"/>
    <x v="4"/>
    <x v="2"/>
    <x v="2"/>
    <x v="7"/>
    <n v="0"/>
  </r>
  <r>
    <x v="0"/>
    <n v="0"/>
    <x v="0"/>
    <x v="0"/>
    <s v="D - Wholesale inbound, resale and transit"/>
    <n v="501"/>
    <x v="64"/>
    <x v="1"/>
    <x v="3"/>
    <x v="4"/>
    <x v="3"/>
    <x v="2"/>
    <x v="4"/>
    <n v="0"/>
  </r>
  <r>
    <x v="0"/>
    <n v="0"/>
    <x v="0"/>
    <x v="0"/>
    <s v="D - Wholesale inbound, resale and transit"/>
    <n v="502"/>
    <x v="64"/>
    <x v="1"/>
    <x v="3"/>
    <x v="4"/>
    <x v="3"/>
    <x v="2"/>
    <x v="5"/>
    <n v="0"/>
  </r>
  <r>
    <x v="0"/>
    <n v="0"/>
    <x v="0"/>
    <x v="0"/>
    <s v="D - Wholesale inbound, resale and transit"/>
    <n v="503"/>
    <x v="64"/>
    <x v="1"/>
    <x v="3"/>
    <x v="4"/>
    <x v="3"/>
    <x v="2"/>
    <x v="6"/>
    <n v="0"/>
  </r>
  <r>
    <x v="0"/>
    <n v="0"/>
    <x v="0"/>
    <x v="0"/>
    <s v="D - Wholesale inbound, resale and transit"/>
    <n v="504"/>
    <x v="64"/>
    <x v="1"/>
    <x v="3"/>
    <x v="4"/>
    <x v="3"/>
    <x v="2"/>
    <x v="7"/>
    <n v="0"/>
  </r>
  <r>
    <x v="0"/>
    <n v="0"/>
    <x v="0"/>
    <x v="0"/>
    <s v="D - Wholesale inbound, resale and transit"/>
    <n v="505"/>
    <x v="62"/>
    <x v="2"/>
    <x v="3"/>
    <x v="4"/>
    <x v="1"/>
    <x v="2"/>
    <x v="4"/>
    <n v="0"/>
  </r>
  <r>
    <x v="0"/>
    <n v="0"/>
    <x v="0"/>
    <x v="0"/>
    <s v="D - Wholesale inbound, resale and transit"/>
    <n v="506"/>
    <x v="62"/>
    <x v="2"/>
    <x v="3"/>
    <x v="4"/>
    <x v="1"/>
    <x v="2"/>
    <x v="5"/>
    <n v="0"/>
  </r>
  <r>
    <x v="0"/>
    <n v="0"/>
    <x v="0"/>
    <x v="0"/>
    <s v="D - Wholesale inbound, resale and transit"/>
    <n v="507"/>
    <x v="62"/>
    <x v="2"/>
    <x v="3"/>
    <x v="4"/>
    <x v="1"/>
    <x v="2"/>
    <x v="6"/>
    <n v="0"/>
  </r>
  <r>
    <x v="0"/>
    <n v="0"/>
    <x v="0"/>
    <x v="0"/>
    <s v="D - Wholesale inbound, resale and transit"/>
    <n v="508"/>
    <x v="62"/>
    <x v="2"/>
    <x v="3"/>
    <x v="4"/>
    <x v="1"/>
    <x v="2"/>
    <x v="7"/>
    <n v="0"/>
  </r>
  <r>
    <x v="0"/>
    <n v="0"/>
    <x v="0"/>
    <x v="0"/>
    <s v="D - Wholesale inbound, resale and transit"/>
    <n v="509"/>
    <x v="63"/>
    <x v="2"/>
    <x v="3"/>
    <x v="4"/>
    <x v="2"/>
    <x v="2"/>
    <x v="4"/>
    <n v="0"/>
  </r>
  <r>
    <x v="0"/>
    <n v="0"/>
    <x v="0"/>
    <x v="0"/>
    <s v="D - Wholesale inbound, resale and transit"/>
    <n v="510"/>
    <x v="63"/>
    <x v="2"/>
    <x v="3"/>
    <x v="4"/>
    <x v="2"/>
    <x v="2"/>
    <x v="5"/>
    <n v="0"/>
  </r>
  <r>
    <x v="0"/>
    <n v="0"/>
    <x v="0"/>
    <x v="0"/>
    <s v="D - Wholesale inbound, resale and transit"/>
    <n v="511"/>
    <x v="63"/>
    <x v="2"/>
    <x v="3"/>
    <x v="4"/>
    <x v="2"/>
    <x v="2"/>
    <x v="6"/>
    <n v="0"/>
  </r>
  <r>
    <x v="0"/>
    <n v="0"/>
    <x v="0"/>
    <x v="0"/>
    <s v="D - Wholesale inbound, resale and transit"/>
    <n v="512"/>
    <x v="63"/>
    <x v="2"/>
    <x v="3"/>
    <x v="4"/>
    <x v="2"/>
    <x v="2"/>
    <x v="7"/>
    <n v="0"/>
  </r>
  <r>
    <x v="0"/>
    <n v="0"/>
    <x v="0"/>
    <x v="0"/>
    <s v="D - Wholesale inbound, resale and transit"/>
    <n v="513"/>
    <x v="64"/>
    <x v="2"/>
    <x v="3"/>
    <x v="4"/>
    <x v="3"/>
    <x v="2"/>
    <x v="4"/>
    <n v="0"/>
  </r>
  <r>
    <x v="0"/>
    <n v="0"/>
    <x v="0"/>
    <x v="0"/>
    <s v="D - Wholesale inbound, resale and transit"/>
    <n v="514"/>
    <x v="64"/>
    <x v="2"/>
    <x v="3"/>
    <x v="4"/>
    <x v="3"/>
    <x v="2"/>
    <x v="5"/>
    <n v="0"/>
  </r>
  <r>
    <x v="0"/>
    <n v="0"/>
    <x v="0"/>
    <x v="0"/>
    <s v="D - Wholesale inbound, resale and transit"/>
    <n v="515"/>
    <x v="64"/>
    <x v="2"/>
    <x v="3"/>
    <x v="4"/>
    <x v="3"/>
    <x v="2"/>
    <x v="6"/>
    <n v="0"/>
  </r>
  <r>
    <x v="0"/>
    <n v="0"/>
    <x v="0"/>
    <x v="0"/>
    <s v="D - Wholesale inbound, resale and transit"/>
    <n v="516"/>
    <x v="64"/>
    <x v="2"/>
    <x v="3"/>
    <x v="4"/>
    <x v="3"/>
    <x v="2"/>
    <x v="7"/>
    <n v="0"/>
  </r>
  <r>
    <x v="0"/>
    <n v="0"/>
    <x v="0"/>
    <x v="0"/>
    <s v="D - Wholesale inbound, resale and transit"/>
    <n v="517"/>
    <x v="65"/>
    <x v="1"/>
    <x v="3"/>
    <x v="4"/>
    <x v="1"/>
    <x v="2"/>
    <x v="4"/>
    <n v="0"/>
  </r>
  <r>
    <x v="0"/>
    <n v="0"/>
    <x v="0"/>
    <x v="0"/>
    <s v="D - Wholesale inbound, resale and transit"/>
    <n v="518"/>
    <x v="65"/>
    <x v="1"/>
    <x v="3"/>
    <x v="4"/>
    <x v="1"/>
    <x v="2"/>
    <x v="5"/>
    <n v="0"/>
  </r>
  <r>
    <x v="0"/>
    <n v="0"/>
    <x v="0"/>
    <x v="0"/>
    <s v="D - Wholesale inbound, resale and transit"/>
    <n v="519"/>
    <x v="65"/>
    <x v="1"/>
    <x v="3"/>
    <x v="4"/>
    <x v="1"/>
    <x v="2"/>
    <x v="6"/>
    <n v="0"/>
  </r>
  <r>
    <x v="0"/>
    <n v="0"/>
    <x v="0"/>
    <x v="0"/>
    <s v="D - Wholesale inbound, resale and transit"/>
    <n v="520"/>
    <x v="65"/>
    <x v="1"/>
    <x v="3"/>
    <x v="4"/>
    <x v="1"/>
    <x v="2"/>
    <x v="7"/>
    <n v="0"/>
  </r>
  <r>
    <x v="0"/>
    <n v="0"/>
    <x v="0"/>
    <x v="0"/>
    <s v="D - Wholesale inbound, resale and transit"/>
    <n v="521"/>
    <x v="66"/>
    <x v="1"/>
    <x v="3"/>
    <x v="4"/>
    <x v="2"/>
    <x v="2"/>
    <x v="4"/>
    <n v="0"/>
  </r>
  <r>
    <x v="0"/>
    <n v="0"/>
    <x v="0"/>
    <x v="0"/>
    <s v="D - Wholesale inbound, resale and transit"/>
    <n v="522"/>
    <x v="66"/>
    <x v="1"/>
    <x v="3"/>
    <x v="4"/>
    <x v="2"/>
    <x v="2"/>
    <x v="5"/>
    <n v="0"/>
  </r>
  <r>
    <x v="0"/>
    <n v="0"/>
    <x v="0"/>
    <x v="0"/>
    <s v="D - Wholesale inbound, resale and transit"/>
    <n v="523"/>
    <x v="66"/>
    <x v="1"/>
    <x v="3"/>
    <x v="4"/>
    <x v="2"/>
    <x v="2"/>
    <x v="6"/>
    <n v="0"/>
  </r>
  <r>
    <x v="0"/>
    <n v="0"/>
    <x v="0"/>
    <x v="0"/>
    <s v="D - Wholesale inbound, resale and transit"/>
    <n v="524"/>
    <x v="66"/>
    <x v="1"/>
    <x v="3"/>
    <x v="4"/>
    <x v="2"/>
    <x v="2"/>
    <x v="7"/>
    <n v="0"/>
  </r>
  <r>
    <x v="0"/>
    <n v="0"/>
    <x v="0"/>
    <x v="0"/>
    <s v="D - Wholesale inbound, resale and transit"/>
    <n v="525"/>
    <x v="67"/>
    <x v="1"/>
    <x v="3"/>
    <x v="4"/>
    <x v="3"/>
    <x v="2"/>
    <x v="4"/>
    <n v="0"/>
  </r>
  <r>
    <x v="0"/>
    <n v="0"/>
    <x v="0"/>
    <x v="0"/>
    <s v="D - Wholesale inbound, resale and transit"/>
    <n v="526"/>
    <x v="67"/>
    <x v="1"/>
    <x v="3"/>
    <x v="4"/>
    <x v="3"/>
    <x v="2"/>
    <x v="5"/>
    <n v="0"/>
  </r>
  <r>
    <x v="0"/>
    <n v="0"/>
    <x v="0"/>
    <x v="0"/>
    <s v="D - Wholesale inbound, resale and transit"/>
    <n v="527"/>
    <x v="67"/>
    <x v="1"/>
    <x v="3"/>
    <x v="4"/>
    <x v="3"/>
    <x v="2"/>
    <x v="6"/>
    <n v="0"/>
  </r>
  <r>
    <x v="0"/>
    <n v="0"/>
    <x v="0"/>
    <x v="0"/>
    <s v="D - Wholesale inbound, resale and transit"/>
    <n v="528"/>
    <x v="67"/>
    <x v="1"/>
    <x v="3"/>
    <x v="4"/>
    <x v="3"/>
    <x v="2"/>
    <x v="7"/>
    <n v="0"/>
  </r>
  <r>
    <x v="0"/>
    <n v="0"/>
    <x v="0"/>
    <x v="0"/>
    <s v="D - Wholesale inbound, resale and transit"/>
    <n v="529"/>
    <x v="65"/>
    <x v="2"/>
    <x v="3"/>
    <x v="4"/>
    <x v="1"/>
    <x v="2"/>
    <x v="4"/>
    <n v="0"/>
  </r>
  <r>
    <x v="0"/>
    <n v="0"/>
    <x v="0"/>
    <x v="0"/>
    <s v="D - Wholesale inbound, resale and transit"/>
    <n v="530"/>
    <x v="65"/>
    <x v="2"/>
    <x v="3"/>
    <x v="4"/>
    <x v="1"/>
    <x v="2"/>
    <x v="5"/>
    <n v="0"/>
  </r>
  <r>
    <x v="0"/>
    <n v="0"/>
    <x v="0"/>
    <x v="0"/>
    <s v="D - Wholesale inbound, resale and transit"/>
    <n v="531"/>
    <x v="65"/>
    <x v="2"/>
    <x v="3"/>
    <x v="4"/>
    <x v="1"/>
    <x v="2"/>
    <x v="6"/>
    <n v="0"/>
  </r>
  <r>
    <x v="0"/>
    <n v="0"/>
    <x v="0"/>
    <x v="0"/>
    <s v="D - Wholesale inbound, resale and transit"/>
    <n v="532"/>
    <x v="65"/>
    <x v="2"/>
    <x v="3"/>
    <x v="4"/>
    <x v="1"/>
    <x v="2"/>
    <x v="7"/>
    <n v="0"/>
  </r>
  <r>
    <x v="0"/>
    <n v="0"/>
    <x v="0"/>
    <x v="0"/>
    <s v="D - Wholesale inbound, resale and transit"/>
    <n v="533"/>
    <x v="66"/>
    <x v="2"/>
    <x v="3"/>
    <x v="4"/>
    <x v="2"/>
    <x v="2"/>
    <x v="4"/>
    <n v="0"/>
  </r>
  <r>
    <x v="0"/>
    <n v="0"/>
    <x v="0"/>
    <x v="0"/>
    <s v="D - Wholesale inbound, resale and transit"/>
    <n v="534"/>
    <x v="66"/>
    <x v="2"/>
    <x v="3"/>
    <x v="4"/>
    <x v="2"/>
    <x v="2"/>
    <x v="5"/>
    <n v="0"/>
  </r>
  <r>
    <x v="0"/>
    <n v="0"/>
    <x v="0"/>
    <x v="0"/>
    <s v="D - Wholesale inbound, resale and transit"/>
    <n v="535"/>
    <x v="66"/>
    <x v="2"/>
    <x v="3"/>
    <x v="4"/>
    <x v="2"/>
    <x v="2"/>
    <x v="6"/>
    <n v="0"/>
  </r>
  <r>
    <x v="0"/>
    <n v="0"/>
    <x v="0"/>
    <x v="0"/>
    <s v="D - Wholesale inbound, resale and transit"/>
    <n v="536"/>
    <x v="66"/>
    <x v="2"/>
    <x v="3"/>
    <x v="4"/>
    <x v="2"/>
    <x v="2"/>
    <x v="7"/>
    <n v="0"/>
  </r>
  <r>
    <x v="0"/>
    <n v="0"/>
    <x v="0"/>
    <x v="0"/>
    <s v="D - Wholesale inbound, resale and transit"/>
    <n v="537"/>
    <x v="67"/>
    <x v="2"/>
    <x v="3"/>
    <x v="4"/>
    <x v="3"/>
    <x v="2"/>
    <x v="4"/>
    <n v="0"/>
  </r>
  <r>
    <x v="0"/>
    <n v="0"/>
    <x v="0"/>
    <x v="0"/>
    <s v="D - Wholesale inbound, resale and transit"/>
    <n v="538"/>
    <x v="67"/>
    <x v="2"/>
    <x v="3"/>
    <x v="4"/>
    <x v="3"/>
    <x v="2"/>
    <x v="5"/>
    <n v="0"/>
  </r>
  <r>
    <x v="0"/>
    <n v="0"/>
    <x v="0"/>
    <x v="0"/>
    <s v="D - Wholesale inbound, resale and transit"/>
    <n v="539"/>
    <x v="67"/>
    <x v="2"/>
    <x v="3"/>
    <x v="4"/>
    <x v="3"/>
    <x v="2"/>
    <x v="6"/>
    <n v="0"/>
  </r>
  <r>
    <x v="0"/>
    <n v="0"/>
    <x v="0"/>
    <x v="0"/>
    <s v="D - Wholesale inbound, resale and transit"/>
    <n v="540"/>
    <x v="67"/>
    <x v="2"/>
    <x v="3"/>
    <x v="4"/>
    <x v="3"/>
    <x v="2"/>
    <x v="7"/>
    <n v="0"/>
  </r>
  <r>
    <x v="0"/>
    <n v="0"/>
    <x v="0"/>
    <x v="0"/>
    <s v="D - Wholesale inbound, resale and transit"/>
    <n v="541"/>
    <x v="68"/>
    <x v="1"/>
    <x v="3"/>
    <x v="4"/>
    <x v="1"/>
    <x v="3"/>
    <x v="4"/>
    <n v="0"/>
  </r>
  <r>
    <x v="0"/>
    <n v="0"/>
    <x v="0"/>
    <x v="0"/>
    <s v="D - Wholesale inbound, resale and transit"/>
    <n v="542"/>
    <x v="68"/>
    <x v="1"/>
    <x v="3"/>
    <x v="4"/>
    <x v="1"/>
    <x v="3"/>
    <x v="5"/>
    <n v="0"/>
  </r>
  <r>
    <x v="0"/>
    <n v="0"/>
    <x v="0"/>
    <x v="0"/>
    <s v="D - Wholesale inbound, resale and transit"/>
    <n v="543"/>
    <x v="68"/>
    <x v="1"/>
    <x v="3"/>
    <x v="4"/>
    <x v="1"/>
    <x v="3"/>
    <x v="6"/>
    <n v="0"/>
  </r>
  <r>
    <x v="0"/>
    <n v="0"/>
    <x v="0"/>
    <x v="0"/>
    <s v="D - Wholesale inbound, resale and transit"/>
    <n v="544"/>
    <x v="68"/>
    <x v="1"/>
    <x v="3"/>
    <x v="4"/>
    <x v="1"/>
    <x v="3"/>
    <x v="7"/>
    <n v="0"/>
  </r>
  <r>
    <x v="0"/>
    <n v="0"/>
    <x v="0"/>
    <x v="0"/>
    <s v="D - Wholesale inbound, resale and transit"/>
    <n v="545"/>
    <x v="69"/>
    <x v="1"/>
    <x v="3"/>
    <x v="4"/>
    <x v="2"/>
    <x v="3"/>
    <x v="4"/>
    <n v="0"/>
  </r>
  <r>
    <x v="0"/>
    <n v="0"/>
    <x v="0"/>
    <x v="0"/>
    <s v="D - Wholesale inbound, resale and transit"/>
    <n v="546"/>
    <x v="69"/>
    <x v="1"/>
    <x v="3"/>
    <x v="4"/>
    <x v="2"/>
    <x v="3"/>
    <x v="5"/>
    <n v="0"/>
  </r>
  <r>
    <x v="0"/>
    <n v="0"/>
    <x v="0"/>
    <x v="0"/>
    <s v="D - Wholesale inbound, resale and transit"/>
    <n v="547"/>
    <x v="69"/>
    <x v="1"/>
    <x v="3"/>
    <x v="4"/>
    <x v="2"/>
    <x v="3"/>
    <x v="6"/>
    <n v="0"/>
  </r>
  <r>
    <x v="0"/>
    <n v="0"/>
    <x v="0"/>
    <x v="0"/>
    <s v="D - Wholesale inbound, resale and transit"/>
    <n v="548"/>
    <x v="69"/>
    <x v="1"/>
    <x v="3"/>
    <x v="4"/>
    <x v="2"/>
    <x v="3"/>
    <x v="7"/>
    <n v="0"/>
  </r>
  <r>
    <x v="0"/>
    <n v="0"/>
    <x v="0"/>
    <x v="0"/>
    <s v="D - Wholesale inbound, resale and transit"/>
    <n v="549"/>
    <x v="70"/>
    <x v="1"/>
    <x v="3"/>
    <x v="4"/>
    <x v="3"/>
    <x v="3"/>
    <x v="4"/>
    <n v="0"/>
  </r>
  <r>
    <x v="0"/>
    <n v="0"/>
    <x v="0"/>
    <x v="0"/>
    <s v="D - Wholesale inbound, resale and transit"/>
    <n v="550"/>
    <x v="70"/>
    <x v="1"/>
    <x v="3"/>
    <x v="4"/>
    <x v="3"/>
    <x v="3"/>
    <x v="5"/>
    <n v="0"/>
  </r>
  <r>
    <x v="0"/>
    <n v="0"/>
    <x v="0"/>
    <x v="0"/>
    <s v="D - Wholesale inbound, resale and transit"/>
    <n v="551"/>
    <x v="70"/>
    <x v="1"/>
    <x v="3"/>
    <x v="4"/>
    <x v="3"/>
    <x v="3"/>
    <x v="6"/>
    <n v="0"/>
  </r>
  <r>
    <x v="0"/>
    <n v="0"/>
    <x v="0"/>
    <x v="0"/>
    <s v="D - Wholesale inbound, resale and transit"/>
    <n v="552"/>
    <x v="70"/>
    <x v="1"/>
    <x v="3"/>
    <x v="4"/>
    <x v="3"/>
    <x v="3"/>
    <x v="7"/>
    <n v="0"/>
  </r>
  <r>
    <x v="0"/>
    <n v="0"/>
    <x v="0"/>
    <x v="0"/>
    <s v="D - Wholesale inbound, resale and transit"/>
    <n v="553"/>
    <x v="68"/>
    <x v="2"/>
    <x v="3"/>
    <x v="4"/>
    <x v="1"/>
    <x v="3"/>
    <x v="4"/>
    <n v="0"/>
  </r>
  <r>
    <x v="0"/>
    <n v="0"/>
    <x v="0"/>
    <x v="0"/>
    <s v="D - Wholesale inbound, resale and transit"/>
    <n v="554"/>
    <x v="68"/>
    <x v="2"/>
    <x v="3"/>
    <x v="4"/>
    <x v="1"/>
    <x v="3"/>
    <x v="5"/>
    <n v="0"/>
  </r>
  <r>
    <x v="0"/>
    <n v="0"/>
    <x v="0"/>
    <x v="0"/>
    <s v="D - Wholesale inbound, resale and transit"/>
    <n v="555"/>
    <x v="68"/>
    <x v="2"/>
    <x v="3"/>
    <x v="4"/>
    <x v="1"/>
    <x v="3"/>
    <x v="6"/>
    <n v="0"/>
  </r>
  <r>
    <x v="0"/>
    <n v="0"/>
    <x v="0"/>
    <x v="0"/>
    <s v="D - Wholesale inbound, resale and transit"/>
    <n v="556"/>
    <x v="68"/>
    <x v="2"/>
    <x v="3"/>
    <x v="4"/>
    <x v="1"/>
    <x v="3"/>
    <x v="7"/>
    <n v="0"/>
  </r>
  <r>
    <x v="0"/>
    <n v="0"/>
    <x v="0"/>
    <x v="0"/>
    <s v="D - Wholesale inbound, resale and transit"/>
    <n v="557"/>
    <x v="69"/>
    <x v="2"/>
    <x v="3"/>
    <x v="4"/>
    <x v="2"/>
    <x v="3"/>
    <x v="4"/>
    <n v="0"/>
  </r>
  <r>
    <x v="0"/>
    <n v="0"/>
    <x v="0"/>
    <x v="0"/>
    <s v="D - Wholesale inbound, resale and transit"/>
    <n v="558"/>
    <x v="69"/>
    <x v="2"/>
    <x v="3"/>
    <x v="4"/>
    <x v="2"/>
    <x v="3"/>
    <x v="5"/>
    <n v="0"/>
  </r>
  <r>
    <x v="0"/>
    <n v="0"/>
    <x v="0"/>
    <x v="0"/>
    <s v="D - Wholesale inbound, resale and transit"/>
    <n v="559"/>
    <x v="69"/>
    <x v="2"/>
    <x v="3"/>
    <x v="4"/>
    <x v="2"/>
    <x v="3"/>
    <x v="6"/>
    <n v="0"/>
  </r>
  <r>
    <x v="0"/>
    <n v="0"/>
    <x v="0"/>
    <x v="0"/>
    <s v="D - Wholesale inbound, resale and transit"/>
    <n v="560"/>
    <x v="69"/>
    <x v="2"/>
    <x v="3"/>
    <x v="4"/>
    <x v="2"/>
    <x v="3"/>
    <x v="7"/>
    <n v="0"/>
  </r>
  <r>
    <x v="0"/>
    <n v="0"/>
    <x v="0"/>
    <x v="0"/>
    <s v="D - Wholesale inbound, resale and transit"/>
    <n v="561"/>
    <x v="70"/>
    <x v="2"/>
    <x v="3"/>
    <x v="4"/>
    <x v="3"/>
    <x v="3"/>
    <x v="4"/>
    <n v="0"/>
  </r>
  <r>
    <x v="0"/>
    <n v="0"/>
    <x v="0"/>
    <x v="0"/>
    <s v="D - Wholesale inbound, resale and transit"/>
    <n v="562"/>
    <x v="70"/>
    <x v="2"/>
    <x v="3"/>
    <x v="4"/>
    <x v="3"/>
    <x v="3"/>
    <x v="5"/>
    <n v="0"/>
  </r>
  <r>
    <x v="0"/>
    <n v="0"/>
    <x v="0"/>
    <x v="0"/>
    <s v="D - Wholesale inbound, resale and transit"/>
    <n v="563"/>
    <x v="70"/>
    <x v="2"/>
    <x v="3"/>
    <x v="4"/>
    <x v="3"/>
    <x v="3"/>
    <x v="6"/>
    <n v="0"/>
  </r>
  <r>
    <x v="0"/>
    <n v="0"/>
    <x v="0"/>
    <x v="0"/>
    <s v="D - Wholesale inbound, resale and transit"/>
    <n v="564"/>
    <x v="70"/>
    <x v="2"/>
    <x v="3"/>
    <x v="4"/>
    <x v="3"/>
    <x v="3"/>
    <x v="7"/>
    <n v="0"/>
  </r>
  <r>
    <x v="0"/>
    <n v="0"/>
    <x v="0"/>
    <x v="0"/>
    <s v="D - Wholesale inbound, resale and transit"/>
    <n v="565"/>
    <x v="71"/>
    <x v="1"/>
    <x v="3"/>
    <x v="4"/>
    <x v="1"/>
    <x v="2"/>
    <x v="4"/>
    <n v="0"/>
  </r>
  <r>
    <x v="0"/>
    <n v="0"/>
    <x v="0"/>
    <x v="0"/>
    <s v="D - Wholesale inbound, resale and transit"/>
    <n v="566"/>
    <x v="71"/>
    <x v="1"/>
    <x v="3"/>
    <x v="4"/>
    <x v="1"/>
    <x v="2"/>
    <x v="5"/>
    <n v="0"/>
  </r>
  <r>
    <x v="0"/>
    <n v="0"/>
    <x v="0"/>
    <x v="0"/>
    <s v="D - Wholesale inbound, resale and transit"/>
    <n v="567"/>
    <x v="71"/>
    <x v="1"/>
    <x v="3"/>
    <x v="4"/>
    <x v="1"/>
    <x v="2"/>
    <x v="6"/>
    <n v="0"/>
  </r>
  <r>
    <x v="0"/>
    <n v="0"/>
    <x v="0"/>
    <x v="0"/>
    <s v="D - Wholesale inbound, resale and transit"/>
    <n v="568"/>
    <x v="71"/>
    <x v="1"/>
    <x v="3"/>
    <x v="4"/>
    <x v="1"/>
    <x v="2"/>
    <x v="7"/>
    <n v="0"/>
  </r>
  <r>
    <x v="0"/>
    <n v="0"/>
    <x v="0"/>
    <x v="0"/>
    <s v="D - Wholesale inbound, resale and transit"/>
    <n v="569"/>
    <x v="72"/>
    <x v="1"/>
    <x v="3"/>
    <x v="4"/>
    <x v="2"/>
    <x v="2"/>
    <x v="4"/>
    <n v="0"/>
  </r>
  <r>
    <x v="0"/>
    <n v="0"/>
    <x v="0"/>
    <x v="0"/>
    <s v="D - Wholesale inbound, resale and transit"/>
    <n v="570"/>
    <x v="72"/>
    <x v="1"/>
    <x v="3"/>
    <x v="4"/>
    <x v="2"/>
    <x v="2"/>
    <x v="5"/>
    <n v="0"/>
  </r>
  <r>
    <x v="0"/>
    <n v="0"/>
    <x v="0"/>
    <x v="0"/>
    <s v="D - Wholesale inbound, resale and transit"/>
    <n v="571"/>
    <x v="72"/>
    <x v="1"/>
    <x v="3"/>
    <x v="4"/>
    <x v="2"/>
    <x v="2"/>
    <x v="6"/>
    <n v="0"/>
  </r>
  <r>
    <x v="0"/>
    <n v="0"/>
    <x v="0"/>
    <x v="0"/>
    <s v="D - Wholesale inbound, resale and transit"/>
    <n v="572"/>
    <x v="72"/>
    <x v="1"/>
    <x v="3"/>
    <x v="4"/>
    <x v="2"/>
    <x v="2"/>
    <x v="7"/>
    <n v="0"/>
  </r>
  <r>
    <x v="0"/>
    <n v="0"/>
    <x v="0"/>
    <x v="0"/>
    <s v="D - Wholesale inbound, resale and transit"/>
    <n v="573"/>
    <x v="73"/>
    <x v="1"/>
    <x v="3"/>
    <x v="4"/>
    <x v="3"/>
    <x v="2"/>
    <x v="4"/>
    <n v="0"/>
  </r>
  <r>
    <x v="0"/>
    <n v="0"/>
    <x v="0"/>
    <x v="0"/>
    <s v="D - Wholesale inbound, resale and transit"/>
    <n v="574"/>
    <x v="73"/>
    <x v="1"/>
    <x v="3"/>
    <x v="4"/>
    <x v="3"/>
    <x v="2"/>
    <x v="5"/>
    <n v="0"/>
  </r>
  <r>
    <x v="0"/>
    <n v="0"/>
    <x v="0"/>
    <x v="0"/>
    <s v="D - Wholesale inbound, resale and transit"/>
    <n v="575"/>
    <x v="73"/>
    <x v="1"/>
    <x v="3"/>
    <x v="4"/>
    <x v="3"/>
    <x v="2"/>
    <x v="6"/>
    <n v="0"/>
  </r>
  <r>
    <x v="0"/>
    <n v="0"/>
    <x v="0"/>
    <x v="0"/>
    <s v="D - Wholesale inbound, resale and transit"/>
    <n v="576"/>
    <x v="73"/>
    <x v="1"/>
    <x v="3"/>
    <x v="4"/>
    <x v="3"/>
    <x v="2"/>
    <x v="7"/>
    <n v="0"/>
  </r>
  <r>
    <x v="0"/>
    <n v="0"/>
    <x v="0"/>
    <x v="0"/>
    <s v="D - Wholesale inbound, resale and transit"/>
    <n v="577"/>
    <x v="71"/>
    <x v="2"/>
    <x v="3"/>
    <x v="4"/>
    <x v="1"/>
    <x v="2"/>
    <x v="4"/>
    <n v="0"/>
  </r>
  <r>
    <x v="0"/>
    <n v="0"/>
    <x v="0"/>
    <x v="0"/>
    <s v="D - Wholesale inbound, resale and transit"/>
    <n v="578"/>
    <x v="71"/>
    <x v="2"/>
    <x v="3"/>
    <x v="4"/>
    <x v="1"/>
    <x v="2"/>
    <x v="5"/>
    <n v="0"/>
  </r>
  <r>
    <x v="0"/>
    <n v="0"/>
    <x v="0"/>
    <x v="0"/>
    <s v="D - Wholesale inbound, resale and transit"/>
    <n v="579"/>
    <x v="71"/>
    <x v="2"/>
    <x v="3"/>
    <x v="4"/>
    <x v="1"/>
    <x v="2"/>
    <x v="6"/>
    <n v="0"/>
  </r>
  <r>
    <x v="0"/>
    <n v="0"/>
    <x v="0"/>
    <x v="0"/>
    <s v="D - Wholesale inbound, resale and transit"/>
    <n v="580"/>
    <x v="71"/>
    <x v="2"/>
    <x v="3"/>
    <x v="4"/>
    <x v="1"/>
    <x v="2"/>
    <x v="7"/>
    <n v="0"/>
  </r>
  <r>
    <x v="0"/>
    <n v="0"/>
    <x v="0"/>
    <x v="0"/>
    <s v="D - Wholesale inbound, resale and transit"/>
    <n v="581"/>
    <x v="72"/>
    <x v="2"/>
    <x v="3"/>
    <x v="4"/>
    <x v="2"/>
    <x v="2"/>
    <x v="4"/>
    <n v="0"/>
  </r>
  <r>
    <x v="0"/>
    <n v="0"/>
    <x v="0"/>
    <x v="0"/>
    <s v="D - Wholesale inbound, resale and transit"/>
    <n v="582"/>
    <x v="72"/>
    <x v="2"/>
    <x v="3"/>
    <x v="4"/>
    <x v="2"/>
    <x v="2"/>
    <x v="5"/>
    <n v="0"/>
  </r>
  <r>
    <x v="0"/>
    <n v="0"/>
    <x v="0"/>
    <x v="0"/>
    <s v="D - Wholesale inbound, resale and transit"/>
    <n v="583"/>
    <x v="72"/>
    <x v="2"/>
    <x v="3"/>
    <x v="4"/>
    <x v="2"/>
    <x v="2"/>
    <x v="6"/>
    <n v="0"/>
  </r>
  <r>
    <x v="0"/>
    <n v="0"/>
    <x v="0"/>
    <x v="0"/>
    <s v="D - Wholesale inbound, resale and transit"/>
    <n v="584"/>
    <x v="72"/>
    <x v="2"/>
    <x v="3"/>
    <x v="4"/>
    <x v="2"/>
    <x v="2"/>
    <x v="7"/>
    <n v="0"/>
  </r>
  <r>
    <x v="0"/>
    <n v="0"/>
    <x v="0"/>
    <x v="0"/>
    <s v="D - Wholesale inbound, resale and transit"/>
    <n v="585"/>
    <x v="73"/>
    <x v="2"/>
    <x v="3"/>
    <x v="4"/>
    <x v="3"/>
    <x v="2"/>
    <x v="4"/>
    <n v="0"/>
  </r>
  <r>
    <x v="0"/>
    <n v="0"/>
    <x v="0"/>
    <x v="0"/>
    <s v="D - Wholesale inbound, resale and transit"/>
    <n v="586"/>
    <x v="73"/>
    <x v="2"/>
    <x v="3"/>
    <x v="4"/>
    <x v="3"/>
    <x v="2"/>
    <x v="5"/>
    <n v="0"/>
  </r>
  <r>
    <x v="0"/>
    <n v="0"/>
    <x v="0"/>
    <x v="0"/>
    <s v="D - Wholesale inbound, resale and transit"/>
    <n v="587"/>
    <x v="73"/>
    <x v="2"/>
    <x v="3"/>
    <x v="4"/>
    <x v="3"/>
    <x v="2"/>
    <x v="6"/>
    <n v="0"/>
  </r>
  <r>
    <x v="0"/>
    <n v="0"/>
    <x v="0"/>
    <x v="0"/>
    <s v="D - Wholesale inbound, resale and transit"/>
    <n v="588"/>
    <x v="73"/>
    <x v="2"/>
    <x v="3"/>
    <x v="4"/>
    <x v="3"/>
    <x v="2"/>
    <x v="7"/>
    <n v="0"/>
  </r>
  <r>
    <x v="0"/>
    <n v="0"/>
    <x v="0"/>
    <x v="0"/>
    <s v="D - Wholesale inbound, resale and transit"/>
    <n v="589"/>
    <x v="74"/>
    <x v="1"/>
    <x v="3"/>
    <x v="4"/>
    <x v="1"/>
    <x v="2"/>
    <x v="4"/>
    <n v="0"/>
  </r>
  <r>
    <x v="0"/>
    <n v="0"/>
    <x v="0"/>
    <x v="0"/>
    <s v="D - Wholesale inbound, resale and transit"/>
    <n v="590"/>
    <x v="74"/>
    <x v="1"/>
    <x v="3"/>
    <x v="4"/>
    <x v="1"/>
    <x v="2"/>
    <x v="5"/>
    <n v="0"/>
  </r>
  <r>
    <x v="0"/>
    <n v="0"/>
    <x v="0"/>
    <x v="0"/>
    <s v="D - Wholesale inbound, resale and transit"/>
    <n v="591"/>
    <x v="74"/>
    <x v="1"/>
    <x v="3"/>
    <x v="4"/>
    <x v="1"/>
    <x v="2"/>
    <x v="6"/>
    <n v="0"/>
  </r>
  <r>
    <x v="0"/>
    <n v="0"/>
    <x v="0"/>
    <x v="0"/>
    <s v="D - Wholesale inbound, resale and transit"/>
    <n v="592"/>
    <x v="74"/>
    <x v="1"/>
    <x v="3"/>
    <x v="4"/>
    <x v="1"/>
    <x v="2"/>
    <x v="7"/>
    <n v="0"/>
  </r>
  <r>
    <x v="0"/>
    <n v="0"/>
    <x v="0"/>
    <x v="0"/>
    <s v="D - Wholesale inbound, resale and transit"/>
    <n v="593"/>
    <x v="75"/>
    <x v="1"/>
    <x v="3"/>
    <x v="4"/>
    <x v="2"/>
    <x v="2"/>
    <x v="4"/>
    <n v="0"/>
  </r>
  <r>
    <x v="0"/>
    <n v="0"/>
    <x v="0"/>
    <x v="0"/>
    <s v="D - Wholesale inbound, resale and transit"/>
    <n v="594"/>
    <x v="75"/>
    <x v="1"/>
    <x v="3"/>
    <x v="4"/>
    <x v="2"/>
    <x v="2"/>
    <x v="5"/>
    <n v="0"/>
  </r>
  <r>
    <x v="0"/>
    <n v="0"/>
    <x v="0"/>
    <x v="0"/>
    <s v="D - Wholesale inbound, resale and transit"/>
    <n v="595"/>
    <x v="75"/>
    <x v="1"/>
    <x v="3"/>
    <x v="4"/>
    <x v="2"/>
    <x v="2"/>
    <x v="6"/>
    <n v="0"/>
  </r>
  <r>
    <x v="0"/>
    <n v="0"/>
    <x v="0"/>
    <x v="0"/>
    <s v="D - Wholesale inbound, resale and transit"/>
    <n v="596"/>
    <x v="75"/>
    <x v="1"/>
    <x v="3"/>
    <x v="4"/>
    <x v="2"/>
    <x v="2"/>
    <x v="7"/>
    <n v="0"/>
  </r>
  <r>
    <x v="0"/>
    <n v="0"/>
    <x v="0"/>
    <x v="0"/>
    <s v="D - Wholesale inbound, resale and transit"/>
    <n v="597"/>
    <x v="76"/>
    <x v="1"/>
    <x v="3"/>
    <x v="4"/>
    <x v="3"/>
    <x v="2"/>
    <x v="4"/>
    <n v="0"/>
  </r>
  <r>
    <x v="0"/>
    <n v="0"/>
    <x v="0"/>
    <x v="0"/>
    <s v="D - Wholesale inbound, resale and transit"/>
    <n v="598"/>
    <x v="76"/>
    <x v="1"/>
    <x v="3"/>
    <x v="4"/>
    <x v="3"/>
    <x v="2"/>
    <x v="5"/>
    <n v="0"/>
  </r>
  <r>
    <x v="0"/>
    <n v="0"/>
    <x v="0"/>
    <x v="0"/>
    <s v="D - Wholesale inbound, resale and transit"/>
    <n v="599"/>
    <x v="76"/>
    <x v="1"/>
    <x v="3"/>
    <x v="4"/>
    <x v="3"/>
    <x v="2"/>
    <x v="6"/>
    <n v="0"/>
  </r>
  <r>
    <x v="0"/>
    <n v="0"/>
    <x v="0"/>
    <x v="0"/>
    <s v="D - Wholesale inbound, resale and transit"/>
    <n v="600"/>
    <x v="76"/>
    <x v="1"/>
    <x v="3"/>
    <x v="4"/>
    <x v="3"/>
    <x v="2"/>
    <x v="7"/>
    <n v="0"/>
  </r>
  <r>
    <x v="0"/>
    <n v="0"/>
    <x v="0"/>
    <x v="0"/>
    <s v="D - Wholesale inbound, resale and transit"/>
    <n v="601"/>
    <x v="74"/>
    <x v="2"/>
    <x v="3"/>
    <x v="4"/>
    <x v="1"/>
    <x v="2"/>
    <x v="4"/>
    <n v="0"/>
  </r>
  <r>
    <x v="0"/>
    <n v="0"/>
    <x v="0"/>
    <x v="0"/>
    <s v="D - Wholesale inbound, resale and transit"/>
    <n v="602"/>
    <x v="74"/>
    <x v="2"/>
    <x v="3"/>
    <x v="4"/>
    <x v="1"/>
    <x v="2"/>
    <x v="5"/>
    <n v="0"/>
  </r>
  <r>
    <x v="0"/>
    <n v="0"/>
    <x v="0"/>
    <x v="0"/>
    <s v="D - Wholesale inbound, resale and transit"/>
    <n v="603"/>
    <x v="74"/>
    <x v="2"/>
    <x v="3"/>
    <x v="4"/>
    <x v="1"/>
    <x v="2"/>
    <x v="6"/>
    <n v="0"/>
  </r>
  <r>
    <x v="0"/>
    <n v="0"/>
    <x v="0"/>
    <x v="0"/>
    <s v="D - Wholesale inbound, resale and transit"/>
    <n v="604"/>
    <x v="74"/>
    <x v="2"/>
    <x v="3"/>
    <x v="4"/>
    <x v="1"/>
    <x v="2"/>
    <x v="7"/>
    <n v="0"/>
  </r>
  <r>
    <x v="0"/>
    <n v="0"/>
    <x v="0"/>
    <x v="0"/>
    <s v="D - Wholesale inbound, resale and transit"/>
    <n v="605"/>
    <x v="75"/>
    <x v="2"/>
    <x v="3"/>
    <x v="4"/>
    <x v="2"/>
    <x v="2"/>
    <x v="4"/>
    <n v="0"/>
  </r>
  <r>
    <x v="0"/>
    <n v="0"/>
    <x v="0"/>
    <x v="0"/>
    <s v="D - Wholesale inbound, resale and transit"/>
    <n v="606"/>
    <x v="75"/>
    <x v="2"/>
    <x v="3"/>
    <x v="4"/>
    <x v="2"/>
    <x v="2"/>
    <x v="5"/>
    <n v="0"/>
  </r>
  <r>
    <x v="0"/>
    <n v="0"/>
    <x v="0"/>
    <x v="0"/>
    <s v="D - Wholesale inbound, resale and transit"/>
    <n v="607"/>
    <x v="75"/>
    <x v="2"/>
    <x v="3"/>
    <x v="4"/>
    <x v="2"/>
    <x v="2"/>
    <x v="6"/>
    <n v="0"/>
  </r>
  <r>
    <x v="0"/>
    <n v="0"/>
    <x v="0"/>
    <x v="0"/>
    <s v="D - Wholesale inbound, resale and transit"/>
    <n v="608"/>
    <x v="75"/>
    <x v="2"/>
    <x v="3"/>
    <x v="4"/>
    <x v="2"/>
    <x v="2"/>
    <x v="7"/>
    <n v="0"/>
  </r>
  <r>
    <x v="0"/>
    <n v="0"/>
    <x v="0"/>
    <x v="0"/>
    <s v="D - Wholesale inbound, resale and transit"/>
    <n v="609"/>
    <x v="76"/>
    <x v="2"/>
    <x v="3"/>
    <x v="4"/>
    <x v="3"/>
    <x v="2"/>
    <x v="4"/>
    <n v="0"/>
  </r>
  <r>
    <x v="0"/>
    <n v="0"/>
    <x v="0"/>
    <x v="0"/>
    <s v="D - Wholesale inbound, resale and transit"/>
    <n v="610"/>
    <x v="76"/>
    <x v="2"/>
    <x v="3"/>
    <x v="4"/>
    <x v="3"/>
    <x v="2"/>
    <x v="5"/>
    <n v="0"/>
  </r>
  <r>
    <x v="0"/>
    <n v="0"/>
    <x v="0"/>
    <x v="0"/>
    <s v="D - Wholesale inbound, resale and transit"/>
    <n v="611"/>
    <x v="76"/>
    <x v="2"/>
    <x v="3"/>
    <x v="4"/>
    <x v="3"/>
    <x v="2"/>
    <x v="6"/>
    <n v="0"/>
  </r>
  <r>
    <x v="0"/>
    <n v="0"/>
    <x v="0"/>
    <x v="0"/>
    <s v="D - Wholesale inbound, resale and transit"/>
    <n v="612"/>
    <x v="76"/>
    <x v="2"/>
    <x v="3"/>
    <x v="4"/>
    <x v="3"/>
    <x v="2"/>
    <x v="7"/>
    <n v="0"/>
  </r>
  <r>
    <x v="0"/>
    <n v="0"/>
    <x v="0"/>
    <x v="0"/>
    <s v="D - Wholesale inbound, resale and transit"/>
    <n v="613"/>
    <x v="77"/>
    <x v="1"/>
    <x v="3"/>
    <x v="4"/>
    <x v="1"/>
    <x v="2"/>
    <x v="4"/>
    <n v="0"/>
  </r>
  <r>
    <x v="0"/>
    <n v="0"/>
    <x v="0"/>
    <x v="0"/>
    <s v="D - Wholesale inbound, resale and transit"/>
    <n v="614"/>
    <x v="77"/>
    <x v="1"/>
    <x v="3"/>
    <x v="4"/>
    <x v="1"/>
    <x v="2"/>
    <x v="5"/>
    <n v="0"/>
  </r>
  <r>
    <x v="0"/>
    <n v="0"/>
    <x v="0"/>
    <x v="0"/>
    <s v="D - Wholesale inbound, resale and transit"/>
    <n v="615"/>
    <x v="77"/>
    <x v="1"/>
    <x v="3"/>
    <x v="4"/>
    <x v="1"/>
    <x v="2"/>
    <x v="6"/>
    <n v="0"/>
  </r>
  <r>
    <x v="0"/>
    <n v="0"/>
    <x v="0"/>
    <x v="0"/>
    <s v="D - Wholesale inbound, resale and transit"/>
    <n v="616"/>
    <x v="77"/>
    <x v="1"/>
    <x v="3"/>
    <x v="4"/>
    <x v="1"/>
    <x v="2"/>
    <x v="7"/>
    <n v="0"/>
  </r>
  <r>
    <x v="0"/>
    <n v="0"/>
    <x v="0"/>
    <x v="0"/>
    <s v="D - Wholesale inbound, resale and transit"/>
    <n v="617"/>
    <x v="78"/>
    <x v="1"/>
    <x v="3"/>
    <x v="4"/>
    <x v="2"/>
    <x v="2"/>
    <x v="4"/>
    <n v="0"/>
  </r>
  <r>
    <x v="0"/>
    <n v="0"/>
    <x v="0"/>
    <x v="0"/>
    <s v="D - Wholesale inbound, resale and transit"/>
    <n v="618"/>
    <x v="78"/>
    <x v="1"/>
    <x v="3"/>
    <x v="4"/>
    <x v="2"/>
    <x v="2"/>
    <x v="5"/>
    <n v="0"/>
  </r>
  <r>
    <x v="0"/>
    <n v="0"/>
    <x v="0"/>
    <x v="0"/>
    <s v="D - Wholesale inbound, resale and transit"/>
    <n v="619"/>
    <x v="78"/>
    <x v="1"/>
    <x v="3"/>
    <x v="4"/>
    <x v="2"/>
    <x v="2"/>
    <x v="6"/>
    <n v="0"/>
  </r>
  <r>
    <x v="0"/>
    <n v="0"/>
    <x v="0"/>
    <x v="0"/>
    <s v="D - Wholesale inbound, resale and transit"/>
    <n v="620"/>
    <x v="78"/>
    <x v="1"/>
    <x v="3"/>
    <x v="4"/>
    <x v="2"/>
    <x v="2"/>
    <x v="7"/>
    <n v="0"/>
  </r>
  <r>
    <x v="0"/>
    <n v="0"/>
    <x v="0"/>
    <x v="0"/>
    <s v="D - Wholesale inbound, resale and transit"/>
    <n v="621"/>
    <x v="79"/>
    <x v="1"/>
    <x v="3"/>
    <x v="4"/>
    <x v="3"/>
    <x v="2"/>
    <x v="4"/>
    <n v="0"/>
  </r>
  <r>
    <x v="0"/>
    <n v="0"/>
    <x v="0"/>
    <x v="0"/>
    <s v="D - Wholesale inbound, resale and transit"/>
    <n v="622"/>
    <x v="79"/>
    <x v="1"/>
    <x v="3"/>
    <x v="4"/>
    <x v="3"/>
    <x v="2"/>
    <x v="5"/>
    <n v="0"/>
  </r>
  <r>
    <x v="0"/>
    <n v="0"/>
    <x v="0"/>
    <x v="0"/>
    <s v="D - Wholesale inbound, resale and transit"/>
    <n v="623"/>
    <x v="79"/>
    <x v="1"/>
    <x v="3"/>
    <x v="4"/>
    <x v="3"/>
    <x v="2"/>
    <x v="6"/>
    <n v="0"/>
  </r>
  <r>
    <x v="0"/>
    <n v="0"/>
    <x v="0"/>
    <x v="0"/>
    <s v="D - Wholesale inbound, resale and transit"/>
    <n v="624"/>
    <x v="79"/>
    <x v="1"/>
    <x v="3"/>
    <x v="4"/>
    <x v="3"/>
    <x v="2"/>
    <x v="7"/>
    <n v="0"/>
  </r>
  <r>
    <x v="0"/>
    <n v="0"/>
    <x v="0"/>
    <x v="0"/>
    <s v="D - Wholesale inbound, resale and transit"/>
    <n v="625"/>
    <x v="77"/>
    <x v="2"/>
    <x v="3"/>
    <x v="4"/>
    <x v="1"/>
    <x v="2"/>
    <x v="4"/>
    <n v="0"/>
  </r>
  <r>
    <x v="0"/>
    <n v="0"/>
    <x v="0"/>
    <x v="0"/>
    <s v="D - Wholesale inbound, resale and transit"/>
    <n v="626"/>
    <x v="77"/>
    <x v="2"/>
    <x v="3"/>
    <x v="4"/>
    <x v="1"/>
    <x v="2"/>
    <x v="5"/>
    <n v="0"/>
  </r>
  <r>
    <x v="0"/>
    <n v="0"/>
    <x v="0"/>
    <x v="0"/>
    <s v="D - Wholesale inbound, resale and transit"/>
    <n v="627"/>
    <x v="77"/>
    <x v="2"/>
    <x v="3"/>
    <x v="4"/>
    <x v="1"/>
    <x v="2"/>
    <x v="6"/>
    <n v="0"/>
  </r>
  <r>
    <x v="0"/>
    <n v="0"/>
    <x v="0"/>
    <x v="0"/>
    <s v="D - Wholesale inbound, resale and transit"/>
    <n v="628"/>
    <x v="77"/>
    <x v="2"/>
    <x v="3"/>
    <x v="4"/>
    <x v="1"/>
    <x v="2"/>
    <x v="7"/>
    <n v="0"/>
  </r>
  <r>
    <x v="0"/>
    <n v="0"/>
    <x v="0"/>
    <x v="0"/>
    <s v="D - Wholesale inbound, resale and transit"/>
    <n v="629"/>
    <x v="78"/>
    <x v="2"/>
    <x v="3"/>
    <x v="4"/>
    <x v="2"/>
    <x v="2"/>
    <x v="4"/>
    <n v="0"/>
  </r>
  <r>
    <x v="0"/>
    <n v="0"/>
    <x v="0"/>
    <x v="0"/>
    <s v="D - Wholesale inbound, resale and transit"/>
    <n v="630"/>
    <x v="78"/>
    <x v="2"/>
    <x v="3"/>
    <x v="4"/>
    <x v="2"/>
    <x v="2"/>
    <x v="5"/>
    <n v="0"/>
  </r>
  <r>
    <x v="0"/>
    <n v="0"/>
    <x v="0"/>
    <x v="0"/>
    <s v="D - Wholesale inbound, resale and transit"/>
    <n v="631"/>
    <x v="78"/>
    <x v="2"/>
    <x v="3"/>
    <x v="4"/>
    <x v="2"/>
    <x v="2"/>
    <x v="6"/>
    <n v="0"/>
  </r>
  <r>
    <x v="0"/>
    <n v="0"/>
    <x v="0"/>
    <x v="0"/>
    <s v="D - Wholesale inbound, resale and transit"/>
    <n v="632"/>
    <x v="78"/>
    <x v="2"/>
    <x v="3"/>
    <x v="4"/>
    <x v="2"/>
    <x v="2"/>
    <x v="7"/>
    <n v="0"/>
  </r>
  <r>
    <x v="0"/>
    <n v="0"/>
    <x v="0"/>
    <x v="0"/>
    <s v="D - Wholesale inbound, resale and transit"/>
    <n v="633"/>
    <x v="79"/>
    <x v="2"/>
    <x v="3"/>
    <x v="4"/>
    <x v="3"/>
    <x v="2"/>
    <x v="4"/>
    <n v="0"/>
  </r>
  <r>
    <x v="0"/>
    <n v="0"/>
    <x v="0"/>
    <x v="0"/>
    <s v="D - Wholesale inbound, resale and transit"/>
    <n v="634"/>
    <x v="79"/>
    <x v="2"/>
    <x v="3"/>
    <x v="4"/>
    <x v="3"/>
    <x v="2"/>
    <x v="5"/>
    <n v="0"/>
  </r>
  <r>
    <x v="0"/>
    <n v="0"/>
    <x v="0"/>
    <x v="0"/>
    <s v="D - Wholesale inbound, resale and transit"/>
    <n v="635"/>
    <x v="79"/>
    <x v="2"/>
    <x v="3"/>
    <x v="4"/>
    <x v="3"/>
    <x v="2"/>
    <x v="6"/>
    <n v="0"/>
  </r>
  <r>
    <x v="0"/>
    <n v="0"/>
    <x v="0"/>
    <x v="0"/>
    <s v="D - Wholesale inbound, resale and transit"/>
    <n v="636"/>
    <x v="79"/>
    <x v="2"/>
    <x v="3"/>
    <x v="4"/>
    <x v="3"/>
    <x v="2"/>
    <x v="7"/>
    <n v="0"/>
  </r>
  <r>
    <x v="0"/>
    <n v="0"/>
    <x v="0"/>
    <x v="0"/>
    <s v="E - non-terrestrial networks"/>
    <n v="637"/>
    <x v="80"/>
    <x v="1"/>
    <x v="3"/>
    <x v="4"/>
    <x v="1"/>
    <x v="4"/>
    <x v="4"/>
    <n v="0"/>
  </r>
  <r>
    <x v="0"/>
    <n v="0"/>
    <x v="0"/>
    <x v="0"/>
    <s v="E - non-terrestrial networks"/>
    <n v="638"/>
    <x v="80"/>
    <x v="1"/>
    <x v="3"/>
    <x v="4"/>
    <x v="1"/>
    <x v="4"/>
    <x v="5"/>
    <n v="0"/>
  </r>
  <r>
    <x v="0"/>
    <n v="0"/>
    <x v="0"/>
    <x v="0"/>
    <s v="E - non-terrestrial networks"/>
    <n v="639"/>
    <x v="80"/>
    <x v="1"/>
    <x v="3"/>
    <x v="4"/>
    <x v="1"/>
    <x v="4"/>
    <x v="6"/>
    <n v="0"/>
  </r>
  <r>
    <x v="0"/>
    <n v="0"/>
    <x v="0"/>
    <x v="0"/>
    <s v="E - non-terrestrial networks"/>
    <n v="640"/>
    <x v="80"/>
    <x v="1"/>
    <x v="3"/>
    <x v="4"/>
    <x v="1"/>
    <x v="4"/>
    <x v="7"/>
    <n v="0"/>
  </r>
  <r>
    <x v="0"/>
    <n v="0"/>
    <x v="0"/>
    <x v="0"/>
    <s v="E - non-terrestrial networks"/>
    <n v="641"/>
    <x v="81"/>
    <x v="1"/>
    <x v="3"/>
    <x v="4"/>
    <x v="1"/>
    <x v="4"/>
    <x v="4"/>
    <n v="0"/>
  </r>
  <r>
    <x v="0"/>
    <n v="0"/>
    <x v="0"/>
    <x v="0"/>
    <s v="E - non-terrestrial networks"/>
    <n v="642"/>
    <x v="81"/>
    <x v="1"/>
    <x v="3"/>
    <x v="4"/>
    <x v="1"/>
    <x v="4"/>
    <x v="5"/>
    <n v="0"/>
  </r>
  <r>
    <x v="0"/>
    <n v="0"/>
    <x v="0"/>
    <x v="0"/>
    <s v="E - non-terrestrial networks"/>
    <n v="643"/>
    <x v="81"/>
    <x v="1"/>
    <x v="3"/>
    <x v="4"/>
    <x v="1"/>
    <x v="4"/>
    <x v="6"/>
    <n v="0"/>
  </r>
  <r>
    <x v="0"/>
    <n v="0"/>
    <x v="0"/>
    <x v="0"/>
    <s v="E - non-terrestrial networks"/>
    <n v="644"/>
    <x v="81"/>
    <x v="1"/>
    <x v="3"/>
    <x v="4"/>
    <x v="1"/>
    <x v="4"/>
    <x v="7"/>
    <n v="0"/>
  </r>
  <r>
    <x v="0"/>
    <n v="0"/>
    <x v="0"/>
    <x v="0"/>
    <s v="E - non-terrestrial networks"/>
    <n v="645"/>
    <x v="82"/>
    <x v="1"/>
    <x v="3"/>
    <x v="4"/>
    <x v="2"/>
    <x v="4"/>
    <x v="4"/>
    <n v="0"/>
  </r>
  <r>
    <x v="0"/>
    <n v="0"/>
    <x v="0"/>
    <x v="0"/>
    <s v="E - non-terrestrial networks"/>
    <n v="646"/>
    <x v="82"/>
    <x v="1"/>
    <x v="3"/>
    <x v="4"/>
    <x v="2"/>
    <x v="4"/>
    <x v="5"/>
    <n v="0"/>
  </r>
  <r>
    <x v="0"/>
    <n v="0"/>
    <x v="0"/>
    <x v="0"/>
    <s v="E - non-terrestrial networks"/>
    <n v="647"/>
    <x v="82"/>
    <x v="1"/>
    <x v="3"/>
    <x v="4"/>
    <x v="2"/>
    <x v="4"/>
    <x v="6"/>
    <n v="0"/>
  </r>
  <r>
    <x v="0"/>
    <n v="0"/>
    <x v="0"/>
    <x v="0"/>
    <s v="E - non-terrestrial networks"/>
    <n v="648"/>
    <x v="82"/>
    <x v="1"/>
    <x v="3"/>
    <x v="4"/>
    <x v="2"/>
    <x v="4"/>
    <x v="7"/>
    <n v="0"/>
  </r>
  <r>
    <x v="0"/>
    <n v="0"/>
    <x v="0"/>
    <x v="0"/>
    <s v="E - non-terrestrial networks"/>
    <n v="649"/>
    <x v="83"/>
    <x v="1"/>
    <x v="3"/>
    <x v="4"/>
    <x v="3"/>
    <x v="4"/>
    <x v="4"/>
    <n v="0"/>
  </r>
  <r>
    <x v="0"/>
    <n v="0"/>
    <x v="0"/>
    <x v="0"/>
    <s v="E - non-terrestrial networks"/>
    <n v="650"/>
    <x v="83"/>
    <x v="1"/>
    <x v="3"/>
    <x v="4"/>
    <x v="3"/>
    <x v="4"/>
    <x v="5"/>
    <n v="0"/>
  </r>
  <r>
    <x v="0"/>
    <n v="0"/>
    <x v="0"/>
    <x v="0"/>
    <s v="E - non-terrestrial networks"/>
    <n v="651"/>
    <x v="83"/>
    <x v="1"/>
    <x v="3"/>
    <x v="4"/>
    <x v="3"/>
    <x v="4"/>
    <x v="6"/>
    <n v="0"/>
  </r>
  <r>
    <x v="0"/>
    <n v="0"/>
    <x v="0"/>
    <x v="0"/>
    <s v="E - non-terrestrial networks"/>
    <n v="652"/>
    <x v="83"/>
    <x v="1"/>
    <x v="3"/>
    <x v="4"/>
    <x v="3"/>
    <x v="4"/>
    <x v="7"/>
    <n v="0"/>
  </r>
  <r>
    <x v="0"/>
    <n v="0"/>
    <x v="0"/>
    <x v="0"/>
    <s v="E - non-terrestrial networks"/>
    <n v="653"/>
    <x v="80"/>
    <x v="2"/>
    <x v="3"/>
    <x v="4"/>
    <x v="1"/>
    <x v="4"/>
    <x v="4"/>
    <n v="0"/>
  </r>
  <r>
    <x v="0"/>
    <n v="0"/>
    <x v="0"/>
    <x v="0"/>
    <s v="E - non-terrestrial networks"/>
    <n v="654"/>
    <x v="80"/>
    <x v="2"/>
    <x v="3"/>
    <x v="4"/>
    <x v="1"/>
    <x v="4"/>
    <x v="5"/>
    <n v="0"/>
  </r>
  <r>
    <x v="0"/>
    <n v="0"/>
    <x v="0"/>
    <x v="0"/>
    <s v="E - non-terrestrial networks"/>
    <n v="655"/>
    <x v="80"/>
    <x v="2"/>
    <x v="3"/>
    <x v="4"/>
    <x v="1"/>
    <x v="4"/>
    <x v="6"/>
    <n v="0"/>
  </r>
  <r>
    <x v="0"/>
    <n v="0"/>
    <x v="0"/>
    <x v="0"/>
    <s v="E - non-terrestrial networks"/>
    <n v="656"/>
    <x v="80"/>
    <x v="2"/>
    <x v="3"/>
    <x v="4"/>
    <x v="1"/>
    <x v="4"/>
    <x v="7"/>
    <n v="0"/>
  </r>
  <r>
    <x v="0"/>
    <n v="0"/>
    <x v="0"/>
    <x v="0"/>
    <s v="E - non-terrestrial networks"/>
    <n v="657"/>
    <x v="81"/>
    <x v="2"/>
    <x v="3"/>
    <x v="4"/>
    <x v="1"/>
    <x v="4"/>
    <x v="4"/>
    <n v="0"/>
  </r>
  <r>
    <x v="0"/>
    <n v="0"/>
    <x v="0"/>
    <x v="0"/>
    <s v="E - non-terrestrial networks"/>
    <n v="658"/>
    <x v="81"/>
    <x v="2"/>
    <x v="3"/>
    <x v="4"/>
    <x v="1"/>
    <x v="4"/>
    <x v="5"/>
    <n v="0"/>
  </r>
  <r>
    <x v="0"/>
    <n v="0"/>
    <x v="0"/>
    <x v="0"/>
    <s v="E - non-terrestrial networks"/>
    <n v="659"/>
    <x v="81"/>
    <x v="2"/>
    <x v="3"/>
    <x v="4"/>
    <x v="1"/>
    <x v="4"/>
    <x v="6"/>
    <n v="0"/>
  </r>
  <r>
    <x v="0"/>
    <n v="0"/>
    <x v="0"/>
    <x v="0"/>
    <s v="E - non-terrestrial networks"/>
    <n v="660"/>
    <x v="81"/>
    <x v="2"/>
    <x v="3"/>
    <x v="4"/>
    <x v="1"/>
    <x v="4"/>
    <x v="7"/>
    <n v="0"/>
  </r>
  <r>
    <x v="0"/>
    <n v="0"/>
    <x v="0"/>
    <x v="0"/>
    <s v="E - non-terrestrial networks"/>
    <n v="661"/>
    <x v="82"/>
    <x v="2"/>
    <x v="3"/>
    <x v="4"/>
    <x v="2"/>
    <x v="4"/>
    <x v="4"/>
    <n v="0"/>
  </r>
  <r>
    <x v="0"/>
    <n v="0"/>
    <x v="0"/>
    <x v="0"/>
    <s v="E - non-terrestrial networks"/>
    <n v="662"/>
    <x v="82"/>
    <x v="2"/>
    <x v="3"/>
    <x v="4"/>
    <x v="2"/>
    <x v="4"/>
    <x v="5"/>
    <n v="0"/>
  </r>
  <r>
    <x v="0"/>
    <n v="0"/>
    <x v="0"/>
    <x v="0"/>
    <s v="E - non-terrestrial networks"/>
    <n v="663"/>
    <x v="82"/>
    <x v="2"/>
    <x v="3"/>
    <x v="4"/>
    <x v="2"/>
    <x v="4"/>
    <x v="6"/>
    <n v="0"/>
  </r>
  <r>
    <x v="0"/>
    <n v="0"/>
    <x v="0"/>
    <x v="0"/>
    <s v="E - non-terrestrial networks"/>
    <n v="664"/>
    <x v="82"/>
    <x v="2"/>
    <x v="3"/>
    <x v="4"/>
    <x v="2"/>
    <x v="4"/>
    <x v="7"/>
    <n v="0"/>
  </r>
  <r>
    <x v="0"/>
    <n v="0"/>
    <x v="0"/>
    <x v="0"/>
    <s v="E - non-terrestrial networks"/>
    <n v="665"/>
    <x v="83"/>
    <x v="2"/>
    <x v="3"/>
    <x v="4"/>
    <x v="3"/>
    <x v="4"/>
    <x v="4"/>
    <n v="0"/>
  </r>
  <r>
    <x v="0"/>
    <n v="0"/>
    <x v="0"/>
    <x v="0"/>
    <s v="E - non-terrestrial networks"/>
    <n v="666"/>
    <x v="83"/>
    <x v="2"/>
    <x v="3"/>
    <x v="4"/>
    <x v="3"/>
    <x v="4"/>
    <x v="5"/>
    <n v="0"/>
  </r>
  <r>
    <x v="0"/>
    <n v="0"/>
    <x v="0"/>
    <x v="0"/>
    <s v="E - non-terrestrial networks"/>
    <n v="667"/>
    <x v="83"/>
    <x v="2"/>
    <x v="3"/>
    <x v="4"/>
    <x v="3"/>
    <x v="4"/>
    <x v="6"/>
    <n v="0"/>
  </r>
  <r>
    <x v="0"/>
    <n v="0"/>
    <x v="0"/>
    <x v="0"/>
    <s v="E - non-terrestrial networks"/>
    <n v="668"/>
    <x v="83"/>
    <x v="2"/>
    <x v="3"/>
    <x v="4"/>
    <x v="3"/>
    <x v="4"/>
    <x v="7"/>
    <n v="0"/>
  </r>
  <r>
    <x v="0"/>
    <n v="0"/>
    <x v="0"/>
    <x v="0"/>
    <s v="E - non-terrestrial networks"/>
    <n v="669"/>
    <x v="80"/>
    <x v="3"/>
    <x v="3"/>
    <x v="4"/>
    <x v="1"/>
    <x v="4"/>
    <x v="4"/>
    <n v="0"/>
  </r>
  <r>
    <x v="0"/>
    <n v="0"/>
    <x v="0"/>
    <x v="0"/>
    <s v="E - non-terrestrial networks"/>
    <n v="670"/>
    <x v="80"/>
    <x v="3"/>
    <x v="3"/>
    <x v="4"/>
    <x v="1"/>
    <x v="4"/>
    <x v="5"/>
    <n v="0"/>
  </r>
  <r>
    <x v="0"/>
    <n v="0"/>
    <x v="0"/>
    <x v="0"/>
    <s v="E - non-terrestrial networks"/>
    <n v="671"/>
    <x v="80"/>
    <x v="3"/>
    <x v="3"/>
    <x v="4"/>
    <x v="1"/>
    <x v="4"/>
    <x v="6"/>
    <n v="0"/>
  </r>
  <r>
    <x v="0"/>
    <n v="0"/>
    <x v="0"/>
    <x v="0"/>
    <s v="E - non-terrestrial networks"/>
    <n v="672"/>
    <x v="80"/>
    <x v="3"/>
    <x v="3"/>
    <x v="4"/>
    <x v="1"/>
    <x v="4"/>
    <x v="7"/>
    <n v="0"/>
  </r>
  <r>
    <x v="0"/>
    <n v="0"/>
    <x v="0"/>
    <x v="0"/>
    <s v="E - non-terrestrial networks"/>
    <n v="673"/>
    <x v="81"/>
    <x v="3"/>
    <x v="3"/>
    <x v="4"/>
    <x v="1"/>
    <x v="4"/>
    <x v="4"/>
    <n v="0"/>
  </r>
  <r>
    <x v="0"/>
    <n v="0"/>
    <x v="0"/>
    <x v="0"/>
    <s v="E - non-terrestrial networks"/>
    <n v="674"/>
    <x v="81"/>
    <x v="3"/>
    <x v="3"/>
    <x v="4"/>
    <x v="1"/>
    <x v="4"/>
    <x v="5"/>
    <n v="0"/>
  </r>
  <r>
    <x v="0"/>
    <n v="0"/>
    <x v="0"/>
    <x v="0"/>
    <s v="E - non-terrestrial networks"/>
    <n v="675"/>
    <x v="81"/>
    <x v="3"/>
    <x v="3"/>
    <x v="4"/>
    <x v="1"/>
    <x v="4"/>
    <x v="6"/>
    <n v="0"/>
  </r>
  <r>
    <x v="0"/>
    <n v="0"/>
    <x v="0"/>
    <x v="0"/>
    <s v="E - non-terrestrial networks"/>
    <n v="676"/>
    <x v="81"/>
    <x v="3"/>
    <x v="3"/>
    <x v="4"/>
    <x v="1"/>
    <x v="4"/>
    <x v="7"/>
    <n v="0"/>
  </r>
  <r>
    <x v="0"/>
    <n v="0"/>
    <x v="0"/>
    <x v="0"/>
    <s v="E - non-terrestrial networks"/>
    <n v="677"/>
    <x v="82"/>
    <x v="3"/>
    <x v="3"/>
    <x v="4"/>
    <x v="2"/>
    <x v="4"/>
    <x v="4"/>
    <n v="0"/>
  </r>
  <r>
    <x v="0"/>
    <n v="0"/>
    <x v="0"/>
    <x v="0"/>
    <s v="E - non-terrestrial networks"/>
    <n v="678"/>
    <x v="82"/>
    <x v="3"/>
    <x v="3"/>
    <x v="4"/>
    <x v="2"/>
    <x v="4"/>
    <x v="5"/>
    <n v="0"/>
  </r>
  <r>
    <x v="0"/>
    <n v="0"/>
    <x v="0"/>
    <x v="0"/>
    <s v="E - non-terrestrial networks"/>
    <n v="679"/>
    <x v="82"/>
    <x v="3"/>
    <x v="3"/>
    <x v="4"/>
    <x v="2"/>
    <x v="4"/>
    <x v="6"/>
    <n v="0"/>
  </r>
  <r>
    <x v="0"/>
    <n v="0"/>
    <x v="0"/>
    <x v="0"/>
    <s v="E - non-terrestrial networks"/>
    <n v="680"/>
    <x v="82"/>
    <x v="3"/>
    <x v="3"/>
    <x v="4"/>
    <x v="2"/>
    <x v="4"/>
    <x v="7"/>
    <n v="0"/>
  </r>
  <r>
    <x v="0"/>
    <n v="0"/>
    <x v="0"/>
    <x v="0"/>
    <s v="E - non-terrestrial networks"/>
    <n v="681"/>
    <x v="83"/>
    <x v="3"/>
    <x v="3"/>
    <x v="4"/>
    <x v="3"/>
    <x v="4"/>
    <x v="4"/>
    <n v="0"/>
  </r>
  <r>
    <x v="0"/>
    <n v="0"/>
    <x v="0"/>
    <x v="0"/>
    <s v="E - non-terrestrial networks"/>
    <n v="682"/>
    <x v="83"/>
    <x v="3"/>
    <x v="3"/>
    <x v="4"/>
    <x v="3"/>
    <x v="4"/>
    <x v="5"/>
    <n v="0"/>
  </r>
  <r>
    <x v="0"/>
    <n v="0"/>
    <x v="0"/>
    <x v="0"/>
    <s v="E - non-terrestrial networks"/>
    <n v="683"/>
    <x v="83"/>
    <x v="3"/>
    <x v="3"/>
    <x v="4"/>
    <x v="3"/>
    <x v="4"/>
    <x v="6"/>
    <n v="0"/>
  </r>
  <r>
    <x v="0"/>
    <n v="0"/>
    <x v="0"/>
    <x v="0"/>
    <s v="E - non-terrestrial networks"/>
    <n v="684"/>
    <x v="83"/>
    <x v="3"/>
    <x v="3"/>
    <x v="4"/>
    <x v="3"/>
    <x v="4"/>
    <x v="7"/>
    <n v="0"/>
  </r>
  <r>
    <x v="0"/>
    <n v="0"/>
    <x v="0"/>
    <x v="1"/>
    <s v="A - connected objects"/>
    <n v="685"/>
    <x v="0"/>
    <x v="6"/>
    <x v="3"/>
    <x v="4"/>
    <x v="0"/>
    <x v="0"/>
    <x v="0"/>
    <n v="0"/>
  </r>
  <r>
    <x v="0"/>
    <n v="0"/>
    <x v="0"/>
    <x v="1"/>
    <s v="A - connected objects"/>
    <n v="686"/>
    <x v="0"/>
    <x v="6"/>
    <x v="3"/>
    <x v="4"/>
    <x v="0"/>
    <x v="0"/>
    <x v="1"/>
    <n v="0"/>
  </r>
  <r>
    <x v="0"/>
    <n v="0"/>
    <x v="0"/>
    <x v="1"/>
    <s v="A - connected objects"/>
    <n v="687"/>
    <x v="0"/>
    <x v="6"/>
    <x v="3"/>
    <x v="4"/>
    <x v="0"/>
    <x v="0"/>
    <x v="2"/>
    <n v="0"/>
  </r>
  <r>
    <x v="0"/>
    <n v="0"/>
    <x v="0"/>
    <x v="1"/>
    <s v="A - connected objects"/>
    <n v="688"/>
    <x v="0"/>
    <x v="6"/>
    <x v="3"/>
    <x v="4"/>
    <x v="0"/>
    <x v="0"/>
    <x v="3"/>
    <n v="0"/>
  </r>
  <r>
    <x v="0"/>
    <n v="0"/>
    <x v="0"/>
    <x v="1"/>
    <s v="A - connected objects"/>
    <n v="689"/>
    <x v="1"/>
    <x v="6"/>
    <x v="3"/>
    <x v="4"/>
    <x v="0"/>
    <x v="0"/>
    <x v="0"/>
    <n v="0"/>
  </r>
  <r>
    <x v="0"/>
    <n v="0"/>
    <x v="0"/>
    <x v="1"/>
    <s v="A - connected objects"/>
    <n v="690"/>
    <x v="1"/>
    <x v="6"/>
    <x v="3"/>
    <x v="4"/>
    <x v="0"/>
    <x v="0"/>
    <x v="1"/>
    <n v="0"/>
  </r>
  <r>
    <x v="0"/>
    <n v="0"/>
    <x v="0"/>
    <x v="1"/>
    <s v="A - connected objects"/>
    <n v="691"/>
    <x v="1"/>
    <x v="6"/>
    <x v="3"/>
    <x v="4"/>
    <x v="0"/>
    <x v="0"/>
    <x v="2"/>
    <n v="0"/>
  </r>
  <r>
    <x v="0"/>
    <n v="0"/>
    <x v="0"/>
    <x v="1"/>
    <s v="A - connected objects"/>
    <n v="692"/>
    <x v="1"/>
    <x v="6"/>
    <x v="3"/>
    <x v="4"/>
    <x v="0"/>
    <x v="0"/>
    <x v="3"/>
    <n v="0"/>
  </r>
  <r>
    <x v="0"/>
    <n v="0"/>
    <x v="0"/>
    <x v="1"/>
    <s v="A - connected objects"/>
    <n v="693"/>
    <x v="3"/>
    <x v="6"/>
    <x v="3"/>
    <x v="4"/>
    <x v="0"/>
    <x v="0"/>
    <x v="0"/>
    <n v="0"/>
  </r>
  <r>
    <x v="0"/>
    <n v="0"/>
    <x v="0"/>
    <x v="1"/>
    <s v="A - connected objects"/>
    <n v="694"/>
    <x v="3"/>
    <x v="6"/>
    <x v="3"/>
    <x v="4"/>
    <x v="0"/>
    <x v="0"/>
    <x v="1"/>
    <n v="0"/>
  </r>
  <r>
    <x v="0"/>
    <n v="0"/>
    <x v="0"/>
    <x v="1"/>
    <s v="A - connected objects"/>
    <n v="695"/>
    <x v="3"/>
    <x v="6"/>
    <x v="3"/>
    <x v="4"/>
    <x v="0"/>
    <x v="0"/>
    <x v="2"/>
    <n v="0"/>
  </r>
  <r>
    <x v="0"/>
    <n v="0"/>
    <x v="0"/>
    <x v="1"/>
    <s v="A - connected objects"/>
    <n v="696"/>
    <x v="3"/>
    <x v="6"/>
    <x v="3"/>
    <x v="4"/>
    <x v="0"/>
    <x v="0"/>
    <x v="3"/>
    <n v="0"/>
  </r>
  <r>
    <x v="0"/>
    <n v="0"/>
    <x v="0"/>
    <x v="1"/>
    <s v="A - connected objects"/>
    <n v="697"/>
    <x v="5"/>
    <x v="6"/>
    <x v="3"/>
    <x v="4"/>
    <x v="0"/>
    <x v="0"/>
    <x v="0"/>
    <n v="0"/>
  </r>
  <r>
    <x v="0"/>
    <n v="0"/>
    <x v="0"/>
    <x v="1"/>
    <s v="A - connected objects"/>
    <n v="698"/>
    <x v="5"/>
    <x v="6"/>
    <x v="3"/>
    <x v="4"/>
    <x v="0"/>
    <x v="0"/>
    <x v="1"/>
    <n v="0"/>
  </r>
  <r>
    <x v="0"/>
    <n v="0"/>
    <x v="0"/>
    <x v="1"/>
    <s v="A - connected objects"/>
    <n v="699"/>
    <x v="5"/>
    <x v="6"/>
    <x v="3"/>
    <x v="4"/>
    <x v="0"/>
    <x v="0"/>
    <x v="2"/>
    <n v="0"/>
  </r>
  <r>
    <x v="0"/>
    <n v="0"/>
    <x v="0"/>
    <x v="1"/>
    <s v="A - connected objects"/>
    <n v="700"/>
    <x v="5"/>
    <x v="6"/>
    <x v="3"/>
    <x v="4"/>
    <x v="0"/>
    <x v="0"/>
    <x v="3"/>
    <n v="0"/>
  </r>
  <r>
    <x v="0"/>
    <n v="0"/>
    <x v="0"/>
    <x v="1"/>
    <s v="A - connected objects"/>
    <n v="701"/>
    <x v="6"/>
    <x v="6"/>
    <x v="3"/>
    <x v="4"/>
    <x v="0"/>
    <x v="0"/>
    <x v="0"/>
    <n v="0"/>
  </r>
  <r>
    <x v="0"/>
    <n v="0"/>
    <x v="0"/>
    <x v="1"/>
    <s v="A - connected objects"/>
    <n v="702"/>
    <x v="6"/>
    <x v="6"/>
    <x v="3"/>
    <x v="4"/>
    <x v="0"/>
    <x v="0"/>
    <x v="1"/>
    <n v="0"/>
  </r>
  <r>
    <x v="0"/>
    <n v="0"/>
    <x v="0"/>
    <x v="1"/>
    <s v="A - connected objects"/>
    <n v="703"/>
    <x v="6"/>
    <x v="6"/>
    <x v="3"/>
    <x v="4"/>
    <x v="0"/>
    <x v="0"/>
    <x v="2"/>
    <n v="0"/>
  </r>
  <r>
    <x v="0"/>
    <n v="0"/>
    <x v="0"/>
    <x v="1"/>
    <s v="A - connected objects"/>
    <n v="704"/>
    <x v="6"/>
    <x v="6"/>
    <x v="3"/>
    <x v="4"/>
    <x v="0"/>
    <x v="0"/>
    <x v="3"/>
    <n v="0"/>
  </r>
  <r>
    <x v="0"/>
    <n v="0"/>
    <x v="0"/>
    <x v="1"/>
    <s v="B - Retail"/>
    <n v="705"/>
    <x v="11"/>
    <x v="1"/>
    <x v="3"/>
    <x v="4"/>
    <x v="1"/>
    <x v="1"/>
    <x v="4"/>
    <n v="0"/>
  </r>
  <r>
    <x v="0"/>
    <n v="0"/>
    <x v="0"/>
    <x v="1"/>
    <s v="B - Retail"/>
    <n v="706"/>
    <x v="11"/>
    <x v="1"/>
    <x v="3"/>
    <x v="4"/>
    <x v="1"/>
    <x v="1"/>
    <x v="5"/>
    <n v="0"/>
  </r>
  <r>
    <x v="0"/>
    <n v="0"/>
    <x v="0"/>
    <x v="1"/>
    <s v="B - Retail"/>
    <n v="707"/>
    <x v="11"/>
    <x v="1"/>
    <x v="3"/>
    <x v="4"/>
    <x v="1"/>
    <x v="1"/>
    <x v="6"/>
    <n v="0"/>
  </r>
  <r>
    <x v="0"/>
    <n v="0"/>
    <x v="0"/>
    <x v="1"/>
    <s v="B - Retail"/>
    <n v="708"/>
    <x v="11"/>
    <x v="1"/>
    <x v="3"/>
    <x v="4"/>
    <x v="1"/>
    <x v="1"/>
    <x v="7"/>
    <n v="0"/>
  </r>
  <r>
    <x v="0"/>
    <n v="0"/>
    <x v="0"/>
    <x v="1"/>
    <s v="B - Retail"/>
    <n v="709"/>
    <x v="12"/>
    <x v="1"/>
    <x v="3"/>
    <x v="4"/>
    <x v="1"/>
    <x v="1"/>
    <x v="4"/>
    <n v="0"/>
  </r>
  <r>
    <x v="0"/>
    <n v="0"/>
    <x v="0"/>
    <x v="1"/>
    <s v="B - Retail"/>
    <n v="710"/>
    <x v="12"/>
    <x v="1"/>
    <x v="3"/>
    <x v="4"/>
    <x v="1"/>
    <x v="1"/>
    <x v="5"/>
    <n v="0"/>
  </r>
  <r>
    <x v="0"/>
    <n v="0"/>
    <x v="0"/>
    <x v="1"/>
    <s v="B - Retail"/>
    <n v="711"/>
    <x v="12"/>
    <x v="1"/>
    <x v="3"/>
    <x v="4"/>
    <x v="1"/>
    <x v="1"/>
    <x v="6"/>
    <n v="0"/>
  </r>
  <r>
    <x v="0"/>
    <n v="0"/>
    <x v="0"/>
    <x v="1"/>
    <s v="B - Retail"/>
    <n v="712"/>
    <x v="12"/>
    <x v="1"/>
    <x v="3"/>
    <x v="4"/>
    <x v="1"/>
    <x v="1"/>
    <x v="7"/>
    <n v="0"/>
  </r>
  <r>
    <x v="0"/>
    <n v="0"/>
    <x v="0"/>
    <x v="1"/>
    <s v="B - Retail"/>
    <n v="713"/>
    <x v="13"/>
    <x v="1"/>
    <x v="3"/>
    <x v="4"/>
    <x v="2"/>
    <x v="1"/>
    <x v="4"/>
    <n v="0"/>
  </r>
  <r>
    <x v="0"/>
    <n v="0"/>
    <x v="0"/>
    <x v="1"/>
    <s v="B - Retail"/>
    <n v="714"/>
    <x v="13"/>
    <x v="1"/>
    <x v="3"/>
    <x v="4"/>
    <x v="2"/>
    <x v="1"/>
    <x v="5"/>
    <n v="0"/>
  </r>
  <r>
    <x v="0"/>
    <n v="0"/>
    <x v="0"/>
    <x v="1"/>
    <s v="B - Retail"/>
    <n v="715"/>
    <x v="13"/>
    <x v="1"/>
    <x v="3"/>
    <x v="4"/>
    <x v="2"/>
    <x v="1"/>
    <x v="6"/>
    <n v="0"/>
  </r>
  <r>
    <x v="0"/>
    <n v="0"/>
    <x v="0"/>
    <x v="1"/>
    <s v="B - Retail"/>
    <n v="716"/>
    <x v="13"/>
    <x v="1"/>
    <x v="3"/>
    <x v="4"/>
    <x v="2"/>
    <x v="1"/>
    <x v="7"/>
    <n v="0"/>
  </r>
  <r>
    <x v="0"/>
    <n v="0"/>
    <x v="0"/>
    <x v="1"/>
    <s v="B - Retail"/>
    <n v="717"/>
    <x v="14"/>
    <x v="1"/>
    <x v="3"/>
    <x v="4"/>
    <x v="3"/>
    <x v="1"/>
    <x v="4"/>
    <n v="0"/>
  </r>
  <r>
    <x v="0"/>
    <n v="0"/>
    <x v="0"/>
    <x v="1"/>
    <s v="B - Retail"/>
    <n v="718"/>
    <x v="14"/>
    <x v="1"/>
    <x v="3"/>
    <x v="4"/>
    <x v="3"/>
    <x v="1"/>
    <x v="5"/>
    <n v="0"/>
  </r>
  <r>
    <x v="0"/>
    <n v="0"/>
    <x v="0"/>
    <x v="1"/>
    <s v="B - Retail"/>
    <n v="719"/>
    <x v="14"/>
    <x v="1"/>
    <x v="3"/>
    <x v="4"/>
    <x v="3"/>
    <x v="1"/>
    <x v="6"/>
    <n v="0"/>
  </r>
  <r>
    <x v="0"/>
    <n v="0"/>
    <x v="0"/>
    <x v="1"/>
    <s v="B - Retail"/>
    <n v="720"/>
    <x v="14"/>
    <x v="1"/>
    <x v="3"/>
    <x v="4"/>
    <x v="3"/>
    <x v="1"/>
    <x v="7"/>
    <n v="0"/>
  </r>
  <r>
    <x v="0"/>
    <n v="0"/>
    <x v="0"/>
    <x v="1"/>
    <s v="B - Retail"/>
    <n v="721"/>
    <x v="15"/>
    <x v="2"/>
    <x v="3"/>
    <x v="4"/>
    <x v="4"/>
    <x v="1"/>
    <x v="4"/>
    <n v="0"/>
  </r>
  <r>
    <x v="0"/>
    <n v="0"/>
    <x v="0"/>
    <x v="1"/>
    <s v="B - Retail"/>
    <n v="722"/>
    <x v="15"/>
    <x v="2"/>
    <x v="3"/>
    <x v="4"/>
    <x v="4"/>
    <x v="1"/>
    <x v="5"/>
    <n v="0"/>
  </r>
  <r>
    <x v="0"/>
    <n v="0"/>
    <x v="0"/>
    <x v="1"/>
    <s v="B - Retail"/>
    <n v="723"/>
    <x v="15"/>
    <x v="2"/>
    <x v="3"/>
    <x v="4"/>
    <x v="4"/>
    <x v="1"/>
    <x v="6"/>
    <n v="0"/>
  </r>
  <r>
    <x v="0"/>
    <n v="0"/>
    <x v="0"/>
    <x v="1"/>
    <s v="B - Retail"/>
    <n v="724"/>
    <x v="15"/>
    <x v="2"/>
    <x v="3"/>
    <x v="4"/>
    <x v="4"/>
    <x v="1"/>
    <x v="7"/>
    <n v="0"/>
  </r>
  <r>
    <x v="0"/>
    <n v="0"/>
    <x v="0"/>
    <x v="1"/>
    <s v="B - Retail"/>
    <n v="725"/>
    <x v="16"/>
    <x v="1"/>
    <x v="3"/>
    <x v="4"/>
    <x v="1"/>
    <x v="2"/>
    <x v="4"/>
    <n v="0"/>
  </r>
  <r>
    <x v="0"/>
    <n v="0"/>
    <x v="0"/>
    <x v="1"/>
    <s v="B - Retail"/>
    <n v="726"/>
    <x v="16"/>
    <x v="1"/>
    <x v="3"/>
    <x v="4"/>
    <x v="1"/>
    <x v="2"/>
    <x v="5"/>
    <n v="0"/>
  </r>
  <r>
    <x v="0"/>
    <n v="0"/>
    <x v="0"/>
    <x v="1"/>
    <s v="B - Retail"/>
    <n v="727"/>
    <x v="16"/>
    <x v="1"/>
    <x v="3"/>
    <x v="4"/>
    <x v="1"/>
    <x v="2"/>
    <x v="6"/>
    <n v="0"/>
  </r>
  <r>
    <x v="0"/>
    <n v="0"/>
    <x v="0"/>
    <x v="1"/>
    <s v="B - Retail"/>
    <n v="728"/>
    <x v="16"/>
    <x v="1"/>
    <x v="3"/>
    <x v="4"/>
    <x v="1"/>
    <x v="2"/>
    <x v="7"/>
    <n v="0"/>
  </r>
  <r>
    <x v="0"/>
    <n v="0"/>
    <x v="0"/>
    <x v="1"/>
    <s v="B - Retail"/>
    <n v="729"/>
    <x v="17"/>
    <x v="1"/>
    <x v="3"/>
    <x v="4"/>
    <x v="1"/>
    <x v="2"/>
    <x v="4"/>
    <n v="0"/>
  </r>
  <r>
    <x v="0"/>
    <n v="0"/>
    <x v="0"/>
    <x v="1"/>
    <s v="B - Retail"/>
    <n v="730"/>
    <x v="17"/>
    <x v="1"/>
    <x v="3"/>
    <x v="4"/>
    <x v="1"/>
    <x v="2"/>
    <x v="5"/>
    <n v="0"/>
  </r>
  <r>
    <x v="0"/>
    <n v="0"/>
    <x v="0"/>
    <x v="1"/>
    <s v="B - Retail"/>
    <n v="731"/>
    <x v="17"/>
    <x v="1"/>
    <x v="3"/>
    <x v="4"/>
    <x v="1"/>
    <x v="2"/>
    <x v="6"/>
    <n v="0"/>
  </r>
  <r>
    <x v="0"/>
    <n v="0"/>
    <x v="0"/>
    <x v="1"/>
    <s v="B - Retail"/>
    <n v="732"/>
    <x v="17"/>
    <x v="1"/>
    <x v="3"/>
    <x v="4"/>
    <x v="1"/>
    <x v="2"/>
    <x v="7"/>
    <n v="0"/>
  </r>
  <r>
    <x v="0"/>
    <n v="0"/>
    <x v="0"/>
    <x v="1"/>
    <s v="B - Retail"/>
    <n v="733"/>
    <x v="18"/>
    <x v="1"/>
    <x v="3"/>
    <x v="4"/>
    <x v="2"/>
    <x v="2"/>
    <x v="4"/>
    <n v="0"/>
  </r>
  <r>
    <x v="0"/>
    <n v="0"/>
    <x v="0"/>
    <x v="1"/>
    <s v="B - Retail"/>
    <n v="734"/>
    <x v="18"/>
    <x v="1"/>
    <x v="3"/>
    <x v="4"/>
    <x v="2"/>
    <x v="2"/>
    <x v="5"/>
    <n v="0"/>
  </r>
  <r>
    <x v="0"/>
    <n v="0"/>
    <x v="0"/>
    <x v="1"/>
    <s v="B - Retail"/>
    <n v="735"/>
    <x v="18"/>
    <x v="1"/>
    <x v="3"/>
    <x v="4"/>
    <x v="2"/>
    <x v="2"/>
    <x v="6"/>
    <n v="0"/>
  </r>
  <r>
    <x v="0"/>
    <n v="0"/>
    <x v="0"/>
    <x v="1"/>
    <s v="B - Retail"/>
    <n v="736"/>
    <x v="18"/>
    <x v="1"/>
    <x v="3"/>
    <x v="4"/>
    <x v="2"/>
    <x v="2"/>
    <x v="7"/>
    <n v="0"/>
  </r>
  <r>
    <x v="0"/>
    <n v="0"/>
    <x v="0"/>
    <x v="1"/>
    <s v="B - Retail"/>
    <n v="737"/>
    <x v="84"/>
    <x v="1"/>
    <x v="3"/>
    <x v="4"/>
    <x v="3"/>
    <x v="2"/>
    <x v="4"/>
    <n v="0"/>
  </r>
  <r>
    <x v="0"/>
    <n v="0"/>
    <x v="0"/>
    <x v="1"/>
    <s v="B - Retail"/>
    <n v="738"/>
    <x v="84"/>
    <x v="1"/>
    <x v="3"/>
    <x v="4"/>
    <x v="3"/>
    <x v="2"/>
    <x v="5"/>
    <n v="0"/>
  </r>
  <r>
    <x v="0"/>
    <n v="0"/>
    <x v="0"/>
    <x v="1"/>
    <s v="B - Retail"/>
    <n v="739"/>
    <x v="84"/>
    <x v="1"/>
    <x v="3"/>
    <x v="4"/>
    <x v="3"/>
    <x v="2"/>
    <x v="6"/>
    <n v="0"/>
  </r>
  <r>
    <x v="0"/>
    <n v="0"/>
    <x v="0"/>
    <x v="1"/>
    <s v="B - Retail"/>
    <n v="740"/>
    <x v="84"/>
    <x v="1"/>
    <x v="3"/>
    <x v="4"/>
    <x v="3"/>
    <x v="2"/>
    <x v="7"/>
    <n v="0"/>
  </r>
  <r>
    <x v="0"/>
    <n v="0"/>
    <x v="0"/>
    <x v="1"/>
    <s v="B - Retail"/>
    <n v="741"/>
    <x v="85"/>
    <x v="1"/>
    <x v="3"/>
    <x v="4"/>
    <x v="3"/>
    <x v="2"/>
    <x v="4"/>
    <n v="0"/>
  </r>
  <r>
    <x v="0"/>
    <n v="0"/>
    <x v="0"/>
    <x v="1"/>
    <s v="B - Retail"/>
    <n v="742"/>
    <x v="85"/>
    <x v="1"/>
    <x v="3"/>
    <x v="4"/>
    <x v="3"/>
    <x v="2"/>
    <x v="5"/>
    <n v="0"/>
  </r>
  <r>
    <x v="0"/>
    <n v="0"/>
    <x v="0"/>
    <x v="1"/>
    <s v="B - Retail"/>
    <n v="743"/>
    <x v="85"/>
    <x v="1"/>
    <x v="3"/>
    <x v="4"/>
    <x v="3"/>
    <x v="2"/>
    <x v="6"/>
    <n v="0"/>
  </r>
  <r>
    <x v="0"/>
    <n v="0"/>
    <x v="0"/>
    <x v="1"/>
    <s v="B - Retail"/>
    <n v="744"/>
    <x v="85"/>
    <x v="1"/>
    <x v="3"/>
    <x v="4"/>
    <x v="3"/>
    <x v="2"/>
    <x v="7"/>
    <n v="0"/>
  </r>
  <r>
    <x v="0"/>
    <n v="0"/>
    <x v="0"/>
    <x v="1"/>
    <s v="B - Retail"/>
    <n v="745"/>
    <x v="86"/>
    <x v="1"/>
    <x v="3"/>
    <x v="4"/>
    <x v="3"/>
    <x v="2"/>
    <x v="4"/>
    <n v="0"/>
  </r>
  <r>
    <x v="0"/>
    <n v="0"/>
    <x v="0"/>
    <x v="1"/>
    <s v="B - Retail"/>
    <n v="746"/>
    <x v="86"/>
    <x v="1"/>
    <x v="3"/>
    <x v="4"/>
    <x v="3"/>
    <x v="2"/>
    <x v="5"/>
    <n v="0"/>
  </r>
  <r>
    <x v="0"/>
    <n v="0"/>
    <x v="0"/>
    <x v="1"/>
    <s v="B - Retail"/>
    <n v="747"/>
    <x v="86"/>
    <x v="1"/>
    <x v="3"/>
    <x v="4"/>
    <x v="3"/>
    <x v="2"/>
    <x v="6"/>
    <n v="0"/>
  </r>
  <r>
    <x v="0"/>
    <n v="0"/>
    <x v="0"/>
    <x v="1"/>
    <s v="B - Retail"/>
    <n v="748"/>
    <x v="86"/>
    <x v="1"/>
    <x v="3"/>
    <x v="4"/>
    <x v="3"/>
    <x v="2"/>
    <x v="7"/>
    <n v="0"/>
  </r>
  <r>
    <x v="0"/>
    <n v="0"/>
    <x v="0"/>
    <x v="1"/>
    <s v="B - Retail"/>
    <n v="749"/>
    <x v="16"/>
    <x v="2"/>
    <x v="3"/>
    <x v="4"/>
    <x v="1"/>
    <x v="2"/>
    <x v="4"/>
    <n v="0"/>
  </r>
  <r>
    <x v="0"/>
    <n v="0"/>
    <x v="0"/>
    <x v="1"/>
    <s v="B - Retail"/>
    <n v="750"/>
    <x v="16"/>
    <x v="2"/>
    <x v="3"/>
    <x v="4"/>
    <x v="1"/>
    <x v="2"/>
    <x v="5"/>
    <n v="0"/>
  </r>
  <r>
    <x v="0"/>
    <n v="0"/>
    <x v="0"/>
    <x v="1"/>
    <s v="B - Retail"/>
    <n v="751"/>
    <x v="16"/>
    <x v="2"/>
    <x v="3"/>
    <x v="4"/>
    <x v="1"/>
    <x v="2"/>
    <x v="6"/>
    <n v="0"/>
  </r>
  <r>
    <x v="0"/>
    <n v="0"/>
    <x v="0"/>
    <x v="1"/>
    <s v="B - Retail"/>
    <n v="752"/>
    <x v="16"/>
    <x v="2"/>
    <x v="3"/>
    <x v="4"/>
    <x v="1"/>
    <x v="2"/>
    <x v="7"/>
    <n v="0"/>
  </r>
  <r>
    <x v="0"/>
    <n v="0"/>
    <x v="0"/>
    <x v="1"/>
    <s v="B - Retail"/>
    <n v="753"/>
    <x v="17"/>
    <x v="2"/>
    <x v="3"/>
    <x v="4"/>
    <x v="1"/>
    <x v="2"/>
    <x v="4"/>
    <n v="0"/>
  </r>
  <r>
    <x v="0"/>
    <n v="0"/>
    <x v="0"/>
    <x v="1"/>
    <s v="B - Retail"/>
    <n v="754"/>
    <x v="17"/>
    <x v="2"/>
    <x v="3"/>
    <x v="4"/>
    <x v="1"/>
    <x v="2"/>
    <x v="5"/>
    <n v="0"/>
  </r>
  <r>
    <x v="0"/>
    <n v="0"/>
    <x v="0"/>
    <x v="1"/>
    <s v="B - Retail"/>
    <n v="755"/>
    <x v="17"/>
    <x v="2"/>
    <x v="3"/>
    <x v="4"/>
    <x v="1"/>
    <x v="2"/>
    <x v="6"/>
    <n v="0"/>
  </r>
  <r>
    <x v="0"/>
    <n v="0"/>
    <x v="0"/>
    <x v="1"/>
    <s v="B - Retail"/>
    <n v="756"/>
    <x v="17"/>
    <x v="2"/>
    <x v="3"/>
    <x v="4"/>
    <x v="1"/>
    <x v="2"/>
    <x v="7"/>
    <n v="0"/>
  </r>
  <r>
    <x v="0"/>
    <n v="0"/>
    <x v="0"/>
    <x v="1"/>
    <s v="B - Retail"/>
    <n v="757"/>
    <x v="18"/>
    <x v="2"/>
    <x v="3"/>
    <x v="4"/>
    <x v="2"/>
    <x v="2"/>
    <x v="4"/>
    <n v="0"/>
  </r>
  <r>
    <x v="0"/>
    <n v="0"/>
    <x v="0"/>
    <x v="1"/>
    <s v="B - Retail"/>
    <n v="758"/>
    <x v="18"/>
    <x v="2"/>
    <x v="3"/>
    <x v="4"/>
    <x v="2"/>
    <x v="2"/>
    <x v="5"/>
    <n v="0"/>
  </r>
  <r>
    <x v="0"/>
    <n v="0"/>
    <x v="0"/>
    <x v="1"/>
    <s v="B - Retail"/>
    <n v="759"/>
    <x v="18"/>
    <x v="2"/>
    <x v="3"/>
    <x v="4"/>
    <x v="2"/>
    <x v="2"/>
    <x v="6"/>
    <n v="0"/>
  </r>
  <r>
    <x v="0"/>
    <n v="0"/>
    <x v="0"/>
    <x v="1"/>
    <s v="B - Retail"/>
    <n v="760"/>
    <x v="18"/>
    <x v="2"/>
    <x v="3"/>
    <x v="4"/>
    <x v="2"/>
    <x v="2"/>
    <x v="7"/>
    <n v="0"/>
  </r>
  <r>
    <x v="0"/>
    <n v="0"/>
    <x v="0"/>
    <x v="1"/>
    <s v="B - Retail"/>
    <n v="761"/>
    <x v="84"/>
    <x v="2"/>
    <x v="3"/>
    <x v="4"/>
    <x v="3"/>
    <x v="2"/>
    <x v="4"/>
    <n v="0"/>
  </r>
  <r>
    <x v="0"/>
    <n v="0"/>
    <x v="0"/>
    <x v="1"/>
    <s v="B - Retail"/>
    <n v="762"/>
    <x v="84"/>
    <x v="2"/>
    <x v="3"/>
    <x v="4"/>
    <x v="3"/>
    <x v="2"/>
    <x v="5"/>
    <n v="0"/>
  </r>
  <r>
    <x v="0"/>
    <n v="0"/>
    <x v="0"/>
    <x v="1"/>
    <s v="B - Retail"/>
    <n v="763"/>
    <x v="84"/>
    <x v="2"/>
    <x v="3"/>
    <x v="4"/>
    <x v="3"/>
    <x v="2"/>
    <x v="6"/>
    <n v="0"/>
  </r>
  <r>
    <x v="0"/>
    <n v="0"/>
    <x v="0"/>
    <x v="1"/>
    <s v="B - Retail"/>
    <n v="764"/>
    <x v="84"/>
    <x v="2"/>
    <x v="3"/>
    <x v="4"/>
    <x v="3"/>
    <x v="2"/>
    <x v="7"/>
    <n v="0"/>
  </r>
  <r>
    <x v="0"/>
    <n v="0"/>
    <x v="0"/>
    <x v="1"/>
    <s v="B - Retail"/>
    <n v="765"/>
    <x v="85"/>
    <x v="2"/>
    <x v="3"/>
    <x v="4"/>
    <x v="3"/>
    <x v="2"/>
    <x v="4"/>
    <n v="0"/>
  </r>
  <r>
    <x v="0"/>
    <n v="0"/>
    <x v="0"/>
    <x v="1"/>
    <s v="B - Retail"/>
    <n v="766"/>
    <x v="85"/>
    <x v="2"/>
    <x v="3"/>
    <x v="4"/>
    <x v="3"/>
    <x v="2"/>
    <x v="5"/>
    <n v="0"/>
  </r>
  <r>
    <x v="0"/>
    <n v="0"/>
    <x v="0"/>
    <x v="1"/>
    <s v="B - Retail"/>
    <n v="767"/>
    <x v="85"/>
    <x v="2"/>
    <x v="3"/>
    <x v="4"/>
    <x v="3"/>
    <x v="2"/>
    <x v="6"/>
    <n v="0"/>
  </r>
  <r>
    <x v="0"/>
    <n v="0"/>
    <x v="0"/>
    <x v="1"/>
    <s v="B - Retail"/>
    <n v="768"/>
    <x v="85"/>
    <x v="2"/>
    <x v="3"/>
    <x v="4"/>
    <x v="3"/>
    <x v="2"/>
    <x v="7"/>
    <n v="0"/>
  </r>
  <r>
    <x v="0"/>
    <n v="0"/>
    <x v="0"/>
    <x v="1"/>
    <s v="B - Retail"/>
    <n v="769"/>
    <x v="86"/>
    <x v="2"/>
    <x v="3"/>
    <x v="4"/>
    <x v="3"/>
    <x v="2"/>
    <x v="4"/>
    <n v="0"/>
  </r>
  <r>
    <x v="0"/>
    <n v="0"/>
    <x v="0"/>
    <x v="1"/>
    <s v="B - Retail"/>
    <n v="770"/>
    <x v="86"/>
    <x v="2"/>
    <x v="3"/>
    <x v="4"/>
    <x v="3"/>
    <x v="2"/>
    <x v="5"/>
    <n v="0"/>
  </r>
  <r>
    <x v="0"/>
    <n v="0"/>
    <x v="0"/>
    <x v="1"/>
    <s v="B - Retail"/>
    <n v="771"/>
    <x v="86"/>
    <x v="2"/>
    <x v="3"/>
    <x v="4"/>
    <x v="3"/>
    <x v="2"/>
    <x v="6"/>
    <n v="0"/>
  </r>
  <r>
    <x v="0"/>
    <n v="0"/>
    <x v="0"/>
    <x v="1"/>
    <s v="B - Retail"/>
    <n v="772"/>
    <x v="86"/>
    <x v="2"/>
    <x v="3"/>
    <x v="4"/>
    <x v="3"/>
    <x v="2"/>
    <x v="7"/>
    <n v="0"/>
  </r>
  <r>
    <x v="0"/>
    <n v="0"/>
    <x v="0"/>
    <x v="1"/>
    <s v="B - Retail"/>
    <n v="773"/>
    <x v="87"/>
    <x v="2"/>
    <x v="3"/>
    <x v="4"/>
    <x v="5"/>
    <x v="2"/>
    <x v="4"/>
    <n v="0"/>
  </r>
  <r>
    <x v="0"/>
    <n v="0"/>
    <x v="0"/>
    <x v="1"/>
    <s v="B - Retail"/>
    <n v="774"/>
    <x v="87"/>
    <x v="2"/>
    <x v="3"/>
    <x v="4"/>
    <x v="5"/>
    <x v="2"/>
    <x v="5"/>
    <n v="0"/>
  </r>
  <r>
    <x v="0"/>
    <n v="0"/>
    <x v="0"/>
    <x v="1"/>
    <s v="B - Retail"/>
    <n v="775"/>
    <x v="87"/>
    <x v="2"/>
    <x v="3"/>
    <x v="4"/>
    <x v="5"/>
    <x v="2"/>
    <x v="6"/>
    <n v="0"/>
  </r>
  <r>
    <x v="0"/>
    <n v="0"/>
    <x v="0"/>
    <x v="1"/>
    <s v="B - Retail"/>
    <n v="776"/>
    <x v="87"/>
    <x v="2"/>
    <x v="3"/>
    <x v="4"/>
    <x v="5"/>
    <x v="2"/>
    <x v="7"/>
    <n v="0"/>
  </r>
  <r>
    <x v="0"/>
    <n v="0"/>
    <x v="0"/>
    <x v="1"/>
    <s v="B - Retail"/>
    <n v="777"/>
    <x v="88"/>
    <x v="1"/>
    <x v="3"/>
    <x v="4"/>
    <x v="1"/>
    <x v="3"/>
    <x v="4"/>
    <n v="0"/>
  </r>
  <r>
    <x v="0"/>
    <n v="0"/>
    <x v="0"/>
    <x v="1"/>
    <s v="B - Retail"/>
    <n v="778"/>
    <x v="88"/>
    <x v="1"/>
    <x v="3"/>
    <x v="4"/>
    <x v="1"/>
    <x v="3"/>
    <x v="5"/>
    <n v="0"/>
  </r>
  <r>
    <x v="0"/>
    <n v="0"/>
    <x v="0"/>
    <x v="1"/>
    <s v="B - Retail"/>
    <n v="779"/>
    <x v="88"/>
    <x v="1"/>
    <x v="3"/>
    <x v="4"/>
    <x v="1"/>
    <x v="3"/>
    <x v="6"/>
    <n v="0"/>
  </r>
  <r>
    <x v="0"/>
    <n v="0"/>
    <x v="0"/>
    <x v="1"/>
    <s v="B - Retail"/>
    <n v="780"/>
    <x v="88"/>
    <x v="1"/>
    <x v="3"/>
    <x v="4"/>
    <x v="1"/>
    <x v="3"/>
    <x v="7"/>
    <n v="0"/>
  </r>
  <r>
    <x v="0"/>
    <n v="0"/>
    <x v="0"/>
    <x v="1"/>
    <s v="B - Retail"/>
    <n v="781"/>
    <x v="22"/>
    <x v="1"/>
    <x v="3"/>
    <x v="4"/>
    <x v="1"/>
    <x v="3"/>
    <x v="4"/>
    <n v="0"/>
  </r>
  <r>
    <x v="0"/>
    <n v="0"/>
    <x v="0"/>
    <x v="1"/>
    <s v="B - Retail"/>
    <n v="782"/>
    <x v="22"/>
    <x v="1"/>
    <x v="3"/>
    <x v="4"/>
    <x v="1"/>
    <x v="3"/>
    <x v="5"/>
    <n v="0"/>
  </r>
  <r>
    <x v="0"/>
    <n v="0"/>
    <x v="0"/>
    <x v="1"/>
    <s v="B - Retail"/>
    <n v="783"/>
    <x v="22"/>
    <x v="1"/>
    <x v="3"/>
    <x v="4"/>
    <x v="1"/>
    <x v="3"/>
    <x v="6"/>
    <n v="0"/>
  </r>
  <r>
    <x v="0"/>
    <n v="0"/>
    <x v="0"/>
    <x v="1"/>
    <s v="B - Retail"/>
    <n v="784"/>
    <x v="22"/>
    <x v="1"/>
    <x v="3"/>
    <x v="4"/>
    <x v="1"/>
    <x v="3"/>
    <x v="7"/>
    <n v="0"/>
  </r>
  <r>
    <x v="0"/>
    <n v="0"/>
    <x v="0"/>
    <x v="1"/>
    <s v="B - Retail"/>
    <n v="785"/>
    <x v="89"/>
    <x v="1"/>
    <x v="3"/>
    <x v="4"/>
    <x v="2"/>
    <x v="3"/>
    <x v="4"/>
    <n v="0"/>
  </r>
  <r>
    <x v="0"/>
    <n v="0"/>
    <x v="0"/>
    <x v="1"/>
    <s v="B - Retail"/>
    <n v="786"/>
    <x v="89"/>
    <x v="1"/>
    <x v="3"/>
    <x v="4"/>
    <x v="2"/>
    <x v="3"/>
    <x v="5"/>
    <n v="0"/>
  </r>
  <r>
    <x v="0"/>
    <n v="0"/>
    <x v="0"/>
    <x v="1"/>
    <s v="B - Retail"/>
    <n v="787"/>
    <x v="89"/>
    <x v="1"/>
    <x v="3"/>
    <x v="4"/>
    <x v="2"/>
    <x v="3"/>
    <x v="6"/>
    <n v="0"/>
  </r>
  <r>
    <x v="0"/>
    <n v="0"/>
    <x v="0"/>
    <x v="1"/>
    <s v="B - Retail"/>
    <n v="788"/>
    <x v="89"/>
    <x v="1"/>
    <x v="3"/>
    <x v="4"/>
    <x v="2"/>
    <x v="3"/>
    <x v="7"/>
    <n v="0"/>
  </r>
  <r>
    <x v="0"/>
    <n v="0"/>
    <x v="0"/>
    <x v="1"/>
    <s v="B - Retail"/>
    <n v="789"/>
    <x v="90"/>
    <x v="1"/>
    <x v="3"/>
    <x v="4"/>
    <x v="3"/>
    <x v="3"/>
    <x v="4"/>
    <n v="0"/>
  </r>
  <r>
    <x v="0"/>
    <n v="0"/>
    <x v="0"/>
    <x v="1"/>
    <s v="B - Retail"/>
    <n v="790"/>
    <x v="90"/>
    <x v="1"/>
    <x v="3"/>
    <x v="4"/>
    <x v="3"/>
    <x v="3"/>
    <x v="5"/>
    <n v="0"/>
  </r>
  <r>
    <x v="0"/>
    <n v="0"/>
    <x v="0"/>
    <x v="1"/>
    <s v="B - Retail"/>
    <n v="791"/>
    <x v="90"/>
    <x v="1"/>
    <x v="3"/>
    <x v="4"/>
    <x v="3"/>
    <x v="3"/>
    <x v="6"/>
    <n v="0"/>
  </r>
  <r>
    <x v="0"/>
    <n v="0"/>
    <x v="0"/>
    <x v="1"/>
    <s v="B - Retail"/>
    <n v="792"/>
    <x v="90"/>
    <x v="1"/>
    <x v="3"/>
    <x v="4"/>
    <x v="3"/>
    <x v="3"/>
    <x v="7"/>
    <n v="0"/>
  </r>
  <r>
    <x v="0"/>
    <n v="0"/>
    <x v="0"/>
    <x v="1"/>
    <s v="B - Retail"/>
    <n v="793"/>
    <x v="88"/>
    <x v="2"/>
    <x v="3"/>
    <x v="4"/>
    <x v="1"/>
    <x v="3"/>
    <x v="4"/>
    <n v="0"/>
  </r>
  <r>
    <x v="0"/>
    <n v="0"/>
    <x v="0"/>
    <x v="1"/>
    <s v="B - Retail"/>
    <n v="794"/>
    <x v="88"/>
    <x v="2"/>
    <x v="3"/>
    <x v="4"/>
    <x v="1"/>
    <x v="3"/>
    <x v="5"/>
    <n v="0"/>
  </r>
  <r>
    <x v="0"/>
    <n v="0"/>
    <x v="0"/>
    <x v="1"/>
    <s v="B - Retail"/>
    <n v="795"/>
    <x v="88"/>
    <x v="2"/>
    <x v="3"/>
    <x v="4"/>
    <x v="1"/>
    <x v="3"/>
    <x v="6"/>
    <n v="0"/>
  </r>
  <r>
    <x v="0"/>
    <n v="0"/>
    <x v="0"/>
    <x v="1"/>
    <s v="B - Retail"/>
    <n v="796"/>
    <x v="88"/>
    <x v="2"/>
    <x v="3"/>
    <x v="4"/>
    <x v="1"/>
    <x v="3"/>
    <x v="7"/>
    <n v="0"/>
  </r>
  <r>
    <x v="0"/>
    <n v="0"/>
    <x v="0"/>
    <x v="1"/>
    <s v="B - Retail"/>
    <n v="797"/>
    <x v="22"/>
    <x v="2"/>
    <x v="3"/>
    <x v="4"/>
    <x v="1"/>
    <x v="3"/>
    <x v="4"/>
    <n v="0"/>
  </r>
  <r>
    <x v="0"/>
    <n v="0"/>
    <x v="0"/>
    <x v="1"/>
    <s v="B - Retail"/>
    <n v="798"/>
    <x v="22"/>
    <x v="2"/>
    <x v="3"/>
    <x v="4"/>
    <x v="1"/>
    <x v="3"/>
    <x v="5"/>
    <n v="0"/>
  </r>
  <r>
    <x v="0"/>
    <n v="0"/>
    <x v="0"/>
    <x v="1"/>
    <s v="B - Retail"/>
    <n v="799"/>
    <x v="22"/>
    <x v="2"/>
    <x v="3"/>
    <x v="4"/>
    <x v="1"/>
    <x v="3"/>
    <x v="6"/>
    <n v="0"/>
  </r>
  <r>
    <x v="0"/>
    <n v="0"/>
    <x v="0"/>
    <x v="1"/>
    <s v="B - Retail"/>
    <n v="800"/>
    <x v="22"/>
    <x v="2"/>
    <x v="3"/>
    <x v="4"/>
    <x v="1"/>
    <x v="3"/>
    <x v="7"/>
    <n v="0"/>
  </r>
  <r>
    <x v="0"/>
    <n v="0"/>
    <x v="0"/>
    <x v="1"/>
    <s v="B - Retail"/>
    <n v="801"/>
    <x v="89"/>
    <x v="2"/>
    <x v="3"/>
    <x v="4"/>
    <x v="2"/>
    <x v="3"/>
    <x v="4"/>
    <n v="0"/>
  </r>
  <r>
    <x v="0"/>
    <n v="0"/>
    <x v="0"/>
    <x v="1"/>
    <s v="B - Retail"/>
    <n v="802"/>
    <x v="89"/>
    <x v="2"/>
    <x v="3"/>
    <x v="4"/>
    <x v="2"/>
    <x v="3"/>
    <x v="5"/>
    <n v="0"/>
  </r>
  <r>
    <x v="0"/>
    <n v="0"/>
    <x v="0"/>
    <x v="1"/>
    <s v="B - Retail"/>
    <n v="803"/>
    <x v="89"/>
    <x v="2"/>
    <x v="3"/>
    <x v="4"/>
    <x v="2"/>
    <x v="3"/>
    <x v="6"/>
    <n v="0"/>
  </r>
  <r>
    <x v="0"/>
    <n v="0"/>
    <x v="0"/>
    <x v="1"/>
    <s v="B - Retail"/>
    <n v="804"/>
    <x v="89"/>
    <x v="2"/>
    <x v="3"/>
    <x v="4"/>
    <x v="2"/>
    <x v="3"/>
    <x v="7"/>
    <n v="0"/>
  </r>
  <r>
    <x v="0"/>
    <n v="0"/>
    <x v="0"/>
    <x v="1"/>
    <s v="B - Retail"/>
    <n v="805"/>
    <x v="90"/>
    <x v="2"/>
    <x v="3"/>
    <x v="4"/>
    <x v="3"/>
    <x v="3"/>
    <x v="4"/>
    <n v="0"/>
  </r>
  <r>
    <x v="0"/>
    <n v="0"/>
    <x v="0"/>
    <x v="1"/>
    <s v="B - Retail"/>
    <n v="806"/>
    <x v="90"/>
    <x v="2"/>
    <x v="3"/>
    <x v="4"/>
    <x v="3"/>
    <x v="3"/>
    <x v="5"/>
    <n v="0"/>
  </r>
  <r>
    <x v="0"/>
    <n v="0"/>
    <x v="0"/>
    <x v="1"/>
    <s v="B - Retail"/>
    <n v="807"/>
    <x v="90"/>
    <x v="2"/>
    <x v="3"/>
    <x v="4"/>
    <x v="3"/>
    <x v="3"/>
    <x v="6"/>
    <n v="0"/>
  </r>
  <r>
    <x v="0"/>
    <n v="0"/>
    <x v="0"/>
    <x v="1"/>
    <s v="B - Retail"/>
    <n v="808"/>
    <x v="90"/>
    <x v="2"/>
    <x v="3"/>
    <x v="4"/>
    <x v="3"/>
    <x v="3"/>
    <x v="7"/>
    <n v="0"/>
  </r>
  <r>
    <x v="0"/>
    <n v="0"/>
    <x v="0"/>
    <x v="1"/>
    <s v="B - Retail"/>
    <n v="809"/>
    <x v="91"/>
    <x v="2"/>
    <x v="3"/>
    <x v="4"/>
    <x v="5"/>
    <x v="3"/>
    <x v="4"/>
    <n v="0"/>
  </r>
  <r>
    <x v="0"/>
    <n v="0"/>
    <x v="0"/>
    <x v="1"/>
    <s v="B - Retail"/>
    <n v="810"/>
    <x v="91"/>
    <x v="2"/>
    <x v="3"/>
    <x v="4"/>
    <x v="5"/>
    <x v="3"/>
    <x v="5"/>
    <n v="0"/>
  </r>
  <r>
    <x v="0"/>
    <n v="0"/>
    <x v="0"/>
    <x v="1"/>
    <s v="B - Retail"/>
    <n v="811"/>
    <x v="91"/>
    <x v="2"/>
    <x v="3"/>
    <x v="4"/>
    <x v="5"/>
    <x v="3"/>
    <x v="6"/>
    <n v="0"/>
  </r>
  <r>
    <x v="0"/>
    <n v="0"/>
    <x v="0"/>
    <x v="1"/>
    <s v="B - Retail"/>
    <n v="812"/>
    <x v="91"/>
    <x v="2"/>
    <x v="3"/>
    <x v="4"/>
    <x v="5"/>
    <x v="3"/>
    <x v="7"/>
    <n v="0"/>
  </r>
  <r>
    <x v="0"/>
    <n v="0"/>
    <x v="0"/>
    <x v="1"/>
    <s v="C - wholesale"/>
    <n v="813"/>
    <x v="44"/>
    <x v="1"/>
    <x v="3"/>
    <x v="4"/>
    <x v="1"/>
    <x v="2"/>
    <x v="4"/>
    <n v="0"/>
  </r>
  <r>
    <x v="0"/>
    <n v="0"/>
    <x v="0"/>
    <x v="1"/>
    <s v="C - wholesale"/>
    <n v="814"/>
    <x v="44"/>
    <x v="1"/>
    <x v="3"/>
    <x v="4"/>
    <x v="1"/>
    <x v="2"/>
    <x v="5"/>
    <n v="0"/>
  </r>
  <r>
    <x v="0"/>
    <n v="0"/>
    <x v="0"/>
    <x v="1"/>
    <s v="C - wholesale"/>
    <n v="815"/>
    <x v="44"/>
    <x v="1"/>
    <x v="3"/>
    <x v="4"/>
    <x v="1"/>
    <x v="2"/>
    <x v="6"/>
    <n v="0"/>
  </r>
  <r>
    <x v="0"/>
    <n v="0"/>
    <x v="0"/>
    <x v="1"/>
    <s v="C - wholesale"/>
    <n v="816"/>
    <x v="44"/>
    <x v="1"/>
    <x v="3"/>
    <x v="4"/>
    <x v="1"/>
    <x v="2"/>
    <x v="7"/>
    <n v="0"/>
  </r>
  <r>
    <x v="0"/>
    <n v="0"/>
    <x v="0"/>
    <x v="1"/>
    <s v="C - wholesale"/>
    <n v="817"/>
    <x v="45"/>
    <x v="1"/>
    <x v="3"/>
    <x v="4"/>
    <x v="2"/>
    <x v="2"/>
    <x v="4"/>
    <n v="0"/>
  </r>
  <r>
    <x v="0"/>
    <n v="0"/>
    <x v="0"/>
    <x v="1"/>
    <s v="C - wholesale"/>
    <n v="818"/>
    <x v="45"/>
    <x v="1"/>
    <x v="3"/>
    <x v="4"/>
    <x v="2"/>
    <x v="2"/>
    <x v="5"/>
    <n v="0"/>
  </r>
  <r>
    <x v="0"/>
    <n v="0"/>
    <x v="0"/>
    <x v="1"/>
    <s v="C - wholesale"/>
    <n v="819"/>
    <x v="45"/>
    <x v="1"/>
    <x v="3"/>
    <x v="4"/>
    <x v="2"/>
    <x v="2"/>
    <x v="6"/>
    <n v="0"/>
  </r>
  <r>
    <x v="0"/>
    <n v="0"/>
    <x v="0"/>
    <x v="1"/>
    <s v="C - wholesale"/>
    <n v="820"/>
    <x v="45"/>
    <x v="1"/>
    <x v="3"/>
    <x v="4"/>
    <x v="2"/>
    <x v="2"/>
    <x v="7"/>
    <n v="0"/>
  </r>
  <r>
    <x v="0"/>
    <n v="0"/>
    <x v="0"/>
    <x v="1"/>
    <s v="C - wholesale"/>
    <n v="821"/>
    <x v="92"/>
    <x v="1"/>
    <x v="3"/>
    <x v="4"/>
    <x v="3"/>
    <x v="2"/>
    <x v="4"/>
    <n v="0"/>
  </r>
  <r>
    <x v="0"/>
    <n v="0"/>
    <x v="0"/>
    <x v="1"/>
    <s v="C - wholesale"/>
    <n v="822"/>
    <x v="92"/>
    <x v="1"/>
    <x v="3"/>
    <x v="4"/>
    <x v="3"/>
    <x v="2"/>
    <x v="5"/>
    <n v="0"/>
  </r>
  <r>
    <x v="0"/>
    <n v="0"/>
    <x v="0"/>
    <x v="1"/>
    <s v="C - wholesale"/>
    <n v="823"/>
    <x v="92"/>
    <x v="1"/>
    <x v="3"/>
    <x v="4"/>
    <x v="3"/>
    <x v="2"/>
    <x v="6"/>
    <n v="0"/>
  </r>
  <r>
    <x v="0"/>
    <n v="0"/>
    <x v="0"/>
    <x v="1"/>
    <s v="C - wholesale"/>
    <n v="824"/>
    <x v="92"/>
    <x v="1"/>
    <x v="3"/>
    <x v="4"/>
    <x v="3"/>
    <x v="2"/>
    <x v="7"/>
    <n v="0"/>
  </r>
  <r>
    <x v="0"/>
    <n v="0"/>
    <x v="0"/>
    <x v="1"/>
    <s v="C - wholesale"/>
    <n v="825"/>
    <x v="93"/>
    <x v="1"/>
    <x v="3"/>
    <x v="4"/>
    <x v="3"/>
    <x v="2"/>
    <x v="4"/>
    <n v="0"/>
  </r>
  <r>
    <x v="0"/>
    <n v="0"/>
    <x v="0"/>
    <x v="1"/>
    <s v="C - wholesale"/>
    <n v="826"/>
    <x v="93"/>
    <x v="1"/>
    <x v="3"/>
    <x v="4"/>
    <x v="3"/>
    <x v="2"/>
    <x v="5"/>
    <n v="0"/>
  </r>
  <r>
    <x v="0"/>
    <n v="0"/>
    <x v="0"/>
    <x v="1"/>
    <s v="C - wholesale"/>
    <n v="827"/>
    <x v="93"/>
    <x v="1"/>
    <x v="3"/>
    <x v="4"/>
    <x v="3"/>
    <x v="2"/>
    <x v="6"/>
    <n v="0"/>
  </r>
  <r>
    <x v="0"/>
    <n v="0"/>
    <x v="0"/>
    <x v="1"/>
    <s v="C - wholesale"/>
    <n v="828"/>
    <x v="93"/>
    <x v="1"/>
    <x v="3"/>
    <x v="4"/>
    <x v="3"/>
    <x v="2"/>
    <x v="7"/>
    <n v="0"/>
  </r>
  <r>
    <x v="0"/>
    <n v="0"/>
    <x v="0"/>
    <x v="1"/>
    <s v="C - wholesale"/>
    <n v="829"/>
    <x v="94"/>
    <x v="1"/>
    <x v="3"/>
    <x v="4"/>
    <x v="3"/>
    <x v="2"/>
    <x v="4"/>
    <n v="0"/>
  </r>
  <r>
    <x v="0"/>
    <n v="0"/>
    <x v="0"/>
    <x v="1"/>
    <s v="C - wholesale"/>
    <n v="830"/>
    <x v="94"/>
    <x v="1"/>
    <x v="3"/>
    <x v="4"/>
    <x v="3"/>
    <x v="2"/>
    <x v="5"/>
    <n v="0"/>
  </r>
  <r>
    <x v="0"/>
    <n v="0"/>
    <x v="0"/>
    <x v="1"/>
    <s v="C - wholesale"/>
    <n v="831"/>
    <x v="94"/>
    <x v="1"/>
    <x v="3"/>
    <x v="4"/>
    <x v="3"/>
    <x v="2"/>
    <x v="6"/>
    <n v="0"/>
  </r>
  <r>
    <x v="0"/>
    <n v="0"/>
    <x v="0"/>
    <x v="1"/>
    <s v="C - wholesale"/>
    <n v="832"/>
    <x v="94"/>
    <x v="1"/>
    <x v="3"/>
    <x v="4"/>
    <x v="3"/>
    <x v="2"/>
    <x v="7"/>
    <n v="0"/>
  </r>
  <r>
    <x v="0"/>
    <n v="0"/>
    <x v="0"/>
    <x v="1"/>
    <s v="C - wholesale"/>
    <n v="833"/>
    <x v="44"/>
    <x v="2"/>
    <x v="3"/>
    <x v="4"/>
    <x v="1"/>
    <x v="2"/>
    <x v="4"/>
    <n v="0"/>
  </r>
  <r>
    <x v="0"/>
    <n v="0"/>
    <x v="0"/>
    <x v="1"/>
    <s v="C - wholesale"/>
    <n v="834"/>
    <x v="44"/>
    <x v="2"/>
    <x v="3"/>
    <x v="4"/>
    <x v="1"/>
    <x v="2"/>
    <x v="5"/>
    <n v="0"/>
  </r>
  <r>
    <x v="0"/>
    <n v="0"/>
    <x v="0"/>
    <x v="1"/>
    <s v="C - wholesale"/>
    <n v="835"/>
    <x v="44"/>
    <x v="2"/>
    <x v="3"/>
    <x v="4"/>
    <x v="1"/>
    <x v="2"/>
    <x v="6"/>
    <n v="0"/>
  </r>
  <r>
    <x v="0"/>
    <n v="0"/>
    <x v="0"/>
    <x v="1"/>
    <s v="C - wholesale"/>
    <n v="836"/>
    <x v="44"/>
    <x v="2"/>
    <x v="3"/>
    <x v="4"/>
    <x v="1"/>
    <x v="2"/>
    <x v="7"/>
    <n v="0"/>
  </r>
  <r>
    <x v="0"/>
    <n v="0"/>
    <x v="0"/>
    <x v="1"/>
    <s v="C - wholesale"/>
    <n v="837"/>
    <x v="45"/>
    <x v="2"/>
    <x v="3"/>
    <x v="4"/>
    <x v="2"/>
    <x v="2"/>
    <x v="4"/>
    <n v="0"/>
  </r>
  <r>
    <x v="0"/>
    <n v="0"/>
    <x v="0"/>
    <x v="1"/>
    <s v="C - wholesale"/>
    <n v="838"/>
    <x v="45"/>
    <x v="2"/>
    <x v="3"/>
    <x v="4"/>
    <x v="2"/>
    <x v="2"/>
    <x v="5"/>
    <n v="0"/>
  </r>
  <r>
    <x v="0"/>
    <n v="0"/>
    <x v="0"/>
    <x v="1"/>
    <s v="C - wholesale"/>
    <n v="839"/>
    <x v="45"/>
    <x v="2"/>
    <x v="3"/>
    <x v="4"/>
    <x v="2"/>
    <x v="2"/>
    <x v="6"/>
    <n v="0"/>
  </r>
  <r>
    <x v="0"/>
    <n v="0"/>
    <x v="0"/>
    <x v="1"/>
    <s v="C - wholesale"/>
    <n v="840"/>
    <x v="45"/>
    <x v="2"/>
    <x v="3"/>
    <x v="4"/>
    <x v="2"/>
    <x v="2"/>
    <x v="7"/>
    <n v="0"/>
  </r>
  <r>
    <x v="0"/>
    <n v="0"/>
    <x v="0"/>
    <x v="1"/>
    <s v="C - wholesale"/>
    <n v="841"/>
    <x v="92"/>
    <x v="2"/>
    <x v="3"/>
    <x v="4"/>
    <x v="3"/>
    <x v="2"/>
    <x v="4"/>
    <n v="0"/>
  </r>
  <r>
    <x v="0"/>
    <n v="0"/>
    <x v="0"/>
    <x v="1"/>
    <s v="C - wholesale"/>
    <n v="842"/>
    <x v="92"/>
    <x v="2"/>
    <x v="3"/>
    <x v="4"/>
    <x v="3"/>
    <x v="2"/>
    <x v="5"/>
    <n v="0"/>
  </r>
  <r>
    <x v="0"/>
    <n v="0"/>
    <x v="0"/>
    <x v="1"/>
    <s v="C - wholesale"/>
    <n v="843"/>
    <x v="92"/>
    <x v="2"/>
    <x v="3"/>
    <x v="4"/>
    <x v="3"/>
    <x v="2"/>
    <x v="6"/>
    <n v="0"/>
  </r>
  <r>
    <x v="0"/>
    <n v="0"/>
    <x v="0"/>
    <x v="1"/>
    <s v="C - wholesale"/>
    <n v="844"/>
    <x v="92"/>
    <x v="2"/>
    <x v="3"/>
    <x v="4"/>
    <x v="3"/>
    <x v="2"/>
    <x v="7"/>
    <n v="0"/>
  </r>
  <r>
    <x v="0"/>
    <n v="0"/>
    <x v="0"/>
    <x v="1"/>
    <s v="C - wholesale"/>
    <n v="845"/>
    <x v="93"/>
    <x v="2"/>
    <x v="3"/>
    <x v="4"/>
    <x v="3"/>
    <x v="2"/>
    <x v="4"/>
    <n v="0"/>
  </r>
  <r>
    <x v="0"/>
    <n v="0"/>
    <x v="0"/>
    <x v="1"/>
    <s v="C - wholesale"/>
    <n v="846"/>
    <x v="93"/>
    <x v="2"/>
    <x v="3"/>
    <x v="4"/>
    <x v="3"/>
    <x v="2"/>
    <x v="5"/>
    <n v="0"/>
  </r>
  <r>
    <x v="0"/>
    <n v="0"/>
    <x v="0"/>
    <x v="1"/>
    <s v="C - wholesale"/>
    <n v="847"/>
    <x v="93"/>
    <x v="2"/>
    <x v="3"/>
    <x v="4"/>
    <x v="3"/>
    <x v="2"/>
    <x v="6"/>
    <n v="0"/>
  </r>
  <r>
    <x v="0"/>
    <n v="0"/>
    <x v="0"/>
    <x v="1"/>
    <s v="C - wholesale"/>
    <n v="848"/>
    <x v="93"/>
    <x v="2"/>
    <x v="3"/>
    <x v="4"/>
    <x v="3"/>
    <x v="2"/>
    <x v="7"/>
    <n v="0"/>
  </r>
  <r>
    <x v="0"/>
    <n v="0"/>
    <x v="0"/>
    <x v="1"/>
    <s v="C - wholesale"/>
    <n v="849"/>
    <x v="94"/>
    <x v="2"/>
    <x v="3"/>
    <x v="4"/>
    <x v="3"/>
    <x v="2"/>
    <x v="4"/>
    <n v="0"/>
  </r>
  <r>
    <x v="0"/>
    <n v="0"/>
    <x v="0"/>
    <x v="1"/>
    <s v="C - wholesale"/>
    <n v="850"/>
    <x v="94"/>
    <x v="2"/>
    <x v="3"/>
    <x v="4"/>
    <x v="3"/>
    <x v="2"/>
    <x v="5"/>
    <n v="0"/>
  </r>
  <r>
    <x v="0"/>
    <n v="0"/>
    <x v="0"/>
    <x v="1"/>
    <s v="C - wholesale"/>
    <n v="851"/>
    <x v="94"/>
    <x v="2"/>
    <x v="3"/>
    <x v="4"/>
    <x v="3"/>
    <x v="2"/>
    <x v="6"/>
    <n v="0"/>
  </r>
  <r>
    <x v="0"/>
    <n v="0"/>
    <x v="0"/>
    <x v="1"/>
    <s v="C - wholesale"/>
    <n v="852"/>
    <x v="94"/>
    <x v="2"/>
    <x v="3"/>
    <x v="4"/>
    <x v="3"/>
    <x v="2"/>
    <x v="7"/>
    <n v="0"/>
  </r>
  <r>
    <x v="0"/>
    <n v="0"/>
    <x v="0"/>
    <x v="1"/>
    <s v="C - wholesale"/>
    <m/>
    <x v="95"/>
    <x v="1"/>
    <x v="3"/>
    <x v="4"/>
    <x v="6"/>
    <x v="2"/>
    <x v="4"/>
    <n v="0"/>
  </r>
  <r>
    <x v="0"/>
    <n v="0"/>
    <x v="0"/>
    <x v="1"/>
    <s v="C - wholesale"/>
    <m/>
    <x v="95"/>
    <x v="1"/>
    <x v="3"/>
    <x v="4"/>
    <x v="6"/>
    <x v="2"/>
    <x v="5"/>
    <n v="0"/>
  </r>
  <r>
    <x v="0"/>
    <n v="0"/>
    <x v="0"/>
    <x v="1"/>
    <s v="C - wholesale"/>
    <m/>
    <x v="95"/>
    <x v="1"/>
    <x v="3"/>
    <x v="4"/>
    <x v="6"/>
    <x v="2"/>
    <x v="6"/>
    <n v="0"/>
  </r>
  <r>
    <x v="0"/>
    <n v="0"/>
    <x v="0"/>
    <x v="1"/>
    <s v="C - wholesale"/>
    <m/>
    <x v="95"/>
    <x v="1"/>
    <x v="3"/>
    <x v="4"/>
    <x v="6"/>
    <x v="2"/>
    <x v="7"/>
    <n v="0"/>
  </r>
  <r>
    <x v="0"/>
    <n v="0"/>
    <x v="0"/>
    <x v="1"/>
    <s v="C - wholesale"/>
    <m/>
    <x v="95"/>
    <x v="2"/>
    <x v="3"/>
    <x v="4"/>
    <x v="6"/>
    <x v="2"/>
    <x v="4"/>
    <n v="0"/>
  </r>
  <r>
    <x v="0"/>
    <n v="0"/>
    <x v="0"/>
    <x v="1"/>
    <s v="C - wholesale"/>
    <m/>
    <x v="95"/>
    <x v="2"/>
    <x v="3"/>
    <x v="4"/>
    <x v="6"/>
    <x v="2"/>
    <x v="5"/>
    <n v="0"/>
  </r>
  <r>
    <x v="0"/>
    <n v="0"/>
    <x v="0"/>
    <x v="1"/>
    <s v="C - wholesale"/>
    <m/>
    <x v="95"/>
    <x v="2"/>
    <x v="3"/>
    <x v="4"/>
    <x v="6"/>
    <x v="2"/>
    <x v="6"/>
    <n v="0"/>
  </r>
  <r>
    <x v="0"/>
    <n v="0"/>
    <x v="0"/>
    <x v="1"/>
    <s v="C - wholesale"/>
    <m/>
    <x v="95"/>
    <x v="2"/>
    <x v="3"/>
    <x v="4"/>
    <x v="6"/>
    <x v="2"/>
    <x v="7"/>
    <n v="0"/>
  </r>
  <r>
    <x v="0"/>
    <n v="0"/>
    <x v="0"/>
    <x v="1"/>
    <s v="C - wholesale"/>
    <m/>
    <x v="96"/>
    <x v="1"/>
    <x v="3"/>
    <x v="4"/>
    <x v="1"/>
    <x v="3"/>
    <x v="4"/>
    <n v="0"/>
  </r>
  <r>
    <x v="0"/>
    <n v="0"/>
    <x v="0"/>
    <x v="1"/>
    <s v="C - wholesale"/>
    <m/>
    <x v="96"/>
    <x v="1"/>
    <x v="3"/>
    <x v="4"/>
    <x v="1"/>
    <x v="3"/>
    <x v="5"/>
    <n v="0"/>
  </r>
  <r>
    <x v="0"/>
    <n v="0"/>
    <x v="0"/>
    <x v="1"/>
    <s v="C - wholesale"/>
    <m/>
    <x v="96"/>
    <x v="1"/>
    <x v="3"/>
    <x v="4"/>
    <x v="1"/>
    <x v="3"/>
    <x v="6"/>
    <n v="0"/>
  </r>
  <r>
    <x v="0"/>
    <n v="0"/>
    <x v="0"/>
    <x v="1"/>
    <s v="C - wholesale"/>
    <m/>
    <x v="96"/>
    <x v="1"/>
    <x v="3"/>
    <x v="4"/>
    <x v="1"/>
    <x v="3"/>
    <x v="7"/>
    <n v="0"/>
  </r>
  <r>
    <x v="0"/>
    <n v="0"/>
    <x v="0"/>
    <x v="1"/>
    <s v="C - wholesale"/>
    <m/>
    <x v="97"/>
    <x v="1"/>
    <x v="3"/>
    <x v="4"/>
    <x v="2"/>
    <x v="3"/>
    <x v="4"/>
    <n v="0"/>
  </r>
  <r>
    <x v="0"/>
    <n v="0"/>
    <x v="0"/>
    <x v="1"/>
    <s v="C - wholesale"/>
    <m/>
    <x v="97"/>
    <x v="1"/>
    <x v="3"/>
    <x v="4"/>
    <x v="2"/>
    <x v="3"/>
    <x v="5"/>
    <n v="0"/>
  </r>
  <r>
    <x v="0"/>
    <n v="0"/>
    <x v="0"/>
    <x v="1"/>
    <s v="C - wholesale"/>
    <m/>
    <x v="97"/>
    <x v="1"/>
    <x v="3"/>
    <x v="4"/>
    <x v="2"/>
    <x v="3"/>
    <x v="6"/>
    <n v="0"/>
  </r>
  <r>
    <x v="0"/>
    <n v="0"/>
    <x v="0"/>
    <x v="1"/>
    <s v="C - wholesale"/>
    <m/>
    <x v="97"/>
    <x v="1"/>
    <x v="3"/>
    <x v="4"/>
    <x v="2"/>
    <x v="3"/>
    <x v="7"/>
    <n v="0"/>
  </r>
  <r>
    <x v="0"/>
    <n v="0"/>
    <x v="0"/>
    <x v="1"/>
    <s v="C - wholesale"/>
    <m/>
    <x v="98"/>
    <x v="1"/>
    <x v="3"/>
    <x v="4"/>
    <x v="3"/>
    <x v="3"/>
    <x v="4"/>
    <n v="0"/>
  </r>
  <r>
    <x v="0"/>
    <n v="0"/>
    <x v="0"/>
    <x v="1"/>
    <s v="C - wholesale"/>
    <m/>
    <x v="98"/>
    <x v="1"/>
    <x v="3"/>
    <x v="4"/>
    <x v="3"/>
    <x v="3"/>
    <x v="5"/>
    <n v="0"/>
  </r>
  <r>
    <x v="0"/>
    <n v="0"/>
    <x v="0"/>
    <x v="1"/>
    <s v="C - wholesale"/>
    <m/>
    <x v="98"/>
    <x v="1"/>
    <x v="3"/>
    <x v="4"/>
    <x v="3"/>
    <x v="3"/>
    <x v="6"/>
    <n v="0"/>
  </r>
  <r>
    <x v="0"/>
    <n v="0"/>
    <x v="0"/>
    <x v="1"/>
    <s v="C - wholesale"/>
    <m/>
    <x v="98"/>
    <x v="1"/>
    <x v="3"/>
    <x v="4"/>
    <x v="3"/>
    <x v="3"/>
    <x v="7"/>
    <n v="0"/>
  </r>
  <r>
    <x v="0"/>
    <n v="0"/>
    <x v="0"/>
    <x v="1"/>
    <s v="C - wholesale"/>
    <m/>
    <x v="96"/>
    <x v="2"/>
    <x v="3"/>
    <x v="4"/>
    <x v="1"/>
    <x v="3"/>
    <x v="4"/>
    <n v="0"/>
  </r>
  <r>
    <x v="0"/>
    <n v="0"/>
    <x v="0"/>
    <x v="1"/>
    <s v="C - wholesale"/>
    <m/>
    <x v="96"/>
    <x v="2"/>
    <x v="3"/>
    <x v="4"/>
    <x v="1"/>
    <x v="3"/>
    <x v="5"/>
    <n v="0"/>
  </r>
  <r>
    <x v="0"/>
    <n v="0"/>
    <x v="0"/>
    <x v="1"/>
    <s v="C - wholesale"/>
    <m/>
    <x v="96"/>
    <x v="2"/>
    <x v="3"/>
    <x v="4"/>
    <x v="1"/>
    <x v="3"/>
    <x v="6"/>
    <n v="0"/>
  </r>
  <r>
    <x v="0"/>
    <n v="0"/>
    <x v="0"/>
    <x v="1"/>
    <s v="C - wholesale"/>
    <m/>
    <x v="96"/>
    <x v="2"/>
    <x v="3"/>
    <x v="4"/>
    <x v="1"/>
    <x v="3"/>
    <x v="7"/>
    <n v="0"/>
  </r>
  <r>
    <x v="0"/>
    <n v="0"/>
    <x v="0"/>
    <x v="1"/>
    <s v="C - wholesale"/>
    <m/>
    <x v="97"/>
    <x v="2"/>
    <x v="3"/>
    <x v="4"/>
    <x v="2"/>
    <x v="3"/>
    <x v="4"/>
    <n v="0"/>
  </r>
  <r>
    <x v="0"/>
    <n v="0"/>
    <x v="0"/>
    <x v="1"/>
    <s v="C - wholesale"/>
    <m/>
    <x v="97"/>
    <x v="2"/>
    <x v="3"/>
    <x v="4"/>
    <x v="2"/>
    <x v="3"/>
    <x v="5"/>
    <n v="0"/>
  </r>
  <r>
    <x v="0"/>
    <n v="0"/>
    <x v="0"/>
    <x v="1"/>
    <s v="C - wholesale"/>
    <m/>
    <x v="97"/>
    <x v="2"/>
    <x v="3"/>
    <x v="4"/>
    <x v="2"/>
    <x v="3"/>
    <x v="6"/>
    <n v="0"/>
  </r>
  <r>
    <x v="0"/>
    <n v="0"/>
    <x v="0"/>
    <x v="1"/>
    <s v="C - wholesale"/>
    <m/>
    <x v="97"/>
    <x v="2"/>
    <x v="3"/>
    <x v="4"/>
    <x v="2"/>
    <x v="3"/>
    <x v="7"/>
    <n v="0"/>
  </r>
  <r>
    <x v="0"/>
    <n v="0"/>
    <x v="0"/>
    <x v="1"/>
    <s v="C - wholesale"/>
    <m/>
    <x v="98"/>
    <x v="2"/>
    <x v="3"/>
    <x v="4"/>
    <x v="3"/>
    <x v="3"/>
    <x v="4"/>
    <n v="0"/>
  </r>
  <r>
    <x v="0"/>
    <n v="0"/>
    <x v="0"/>
    <x v="1"/>
    <s v="C - wholesale"/>
    <m/>
    <x v="98"/>
    <x v="2"/>
    <x v="3"/>
    <x v="4"/>
    <x v="3"/>
    <x v="3"/>
    <x v="5"/>
    <n v="0"/>
  </r>
  <r>
    <x v="0"/>
    <n v="0"/>
    <x v="0"/>
    <x v="1"/>
    <s v="C - wholesale"/>
    <m/>
    <x v="98"/>
    <x v="2"/>
    <x v="3"/>
    <x v="4"/>
    <x v="3"/>
    <x v="3"/>
    <x v="6"/>
    <n v="0"/>
  </r>
  <r>
    <x v="0"/>
    <n v="0"/>
    <x v="0"/>
    <x v="1"/>
    <s v="C - wholesale"/>
    <m/>
    <x v="98"/>
    <x v="2"/>
    <x v="3"/>
    <x v="4"/>
    <x v="3"/>
    <x v="3"/>
    <x v="7"/>
    <n v="0"/>
  </r>
  <r>
    <x v="0"/>
    <n v="0"/>
    <x v="0"/>
    <x v="1"/>
    <s v="C - wholesale"/>
    <m/>
    <x v="99"/>
    <x v="1"/>
    <x v="3"/>
    <x v="4"/>
    <x v="1"/>
    <x v="2"/>
    <x v="4"/>
    <n v="0"/>
  </r>
  <r>
    <x v="0"/>
    <n v="0"/>
    <x v="0"/>
    <x v="1"/>
    <s v="C - wholesale"/>
    <m/>
    <x v="99"/>
    <x v="1"/>
    <x v="3"/>
    <x v="4"/>
    <x v="1"/>
    <x v="2"/>
    <x v="5"/>
    <n v="0"/>
  </r>
  <r>
    <x v="0"/>
    <n v="0"/>
    <x v="0"/>
    <x v="1"/>
    <s v="C - wholesale"/>
    <m/>
    <x v="99"/>
    <x v="1"/>
    <x v="3"/>
    <x v="4"/>
    <x v="1"/>
    <x v="2"/>
    <x v="6"/>
    <n v="0"/>
  </r>
  <r>
    <x v="0"/>
    <n v="0"/>
    <x v="0"/>
    <x v="1"/>
    <s v="C - wholesale"/>
    <m/>
    <x v="99"/>
    <x v="1"/>
    <x v="3"/>
    <x v="4"/>
    <x v="1"/>
    <x v="2"/>
    <x v="7"/>
    <n v="0"/>
  </r>
  <r>
    <x v="0"/>
    <n v="0"/>
    <x v="0"/>
    <x v="1"/>
    <s v="C - wholesale"/>
    <m/>
    <x v="100"/>
    <x v="1"/>
    <x v="3"/>
    <x v="4"/>
    <x v="2"/>
    <x v="2"/>
    <x v="4"/>
    <n v="0"/>
  </r>
  <r>
    <x v="0"/>
    <n v="0"/>
    <x v="0"/>
    <x v="1"/>
    <s v="C - wholesale"/>
    <m/>
    <x v="100"/>
    <x v="1"/>
    <x v="3"/>
    <x v="4"/>
    <x v="2"/>
    <x v="2"/>
    <x v="5"/>
    <n v="0"/>
  </r>
  <r>
    <x v="0"/>
    <n v="0"/>
    <x v="0"/>
    <x v="1"/>
    <s v="C - wholesale"/>
    <m/>
    <x v="100"/>
    <x v="1"/>
    <x v="3"/>
    <x v="4"/>
    <x v="2"/>
    <x v="2"/>
    <x v="6"/>
    <n v="0"/>
  </r>
  <r>
    <x v="0"/>
    <n v="0"/>
    <x v="0"/>
    <x v="1"/>
    <s v="C - wholesale"/>
    <m/>
    <x v="100"/>
    <x v="1"/>
    <x v="3"/>
    <x v="4"/>
    <x v="2"/>
    <x v="2"/>
    <x v="7"/>
    <n v="0"/>
  </r>
  <r>
    <x v="0"/>
    <n v="0"/>
    <x v="0"/>
    <x v="1"/>
    <s v="C - wholesale"/>
    <m/>
    <x v="65"/>
    <x v="1"/>
    <x v="3"/>
    <x v="4"/>
    <x v="3"/>
    <x v="2"/>
    <x v="4"/>
    <n v="0"/>
  </r>
  <r>
    <x v="0"/>
    <n v="0"/>
    <x v="0"/>
    <x v="1"/>
    <s v="C - wholesale"/>
    <m/>
    <x v="65"/>
    <x v="1"/>
    <x v="3"/>
    <x v="4"/>
    <x v="3"/>
    <x v="2"/>
    <x v="5"/>
    <n v="0"/>
  </r>
  <r>
    <x v="0"/>
    <n v="0"/>
    <x v="0"/>
    <x v="1"/>
    <s v="C - wholesale"/>
    <m/>
    <x v="65"/>
    <x v="1"/>
    <x v="3"/>
    <x v="4"/>
    <x v="3"/>
    <x v="2"/>
    <x v="6"/>
    <n v="0"/>
  </r>
  <r>
    <x v="0"/>
    <n v="0"/>
    <x v="0"/>
    <x v="1"/>
    <s v="C - wholesale"/>
    <m/>
    <x v="65"/>
    <x v="1"/>
    <x v="3"/>
    <x v="4"/>
    <x v="3"/>
    <x v="2"/>
    <x v="7"/>
    <n v="0"/>
  </r>
  <r>
    <x v="0"/>
    <n v="0"/>
    <x v="0"/>
    <x v="1"/>
    <s v="C - wholesale"/>
    <m/>
    <x v="66"/>
    <x v="1"/>
    <x v="3"/>
    <x v="4"/>
    <x v="3"/>
    <x v="2"/>
    <x v="4"/>
    <n v="0"/>
  </r>
  <r>
    <x v="0"/>
    <n v="0"/>
    <x v="0"/>
    <x v="1"/>
    <s v="C - wholesale"/>
    <m/>
    <x v="66"/>
    <x v="1"/>
    <x v="3"/>
    <x v="4"/>
    <x v="3"/>
    <x v="2"/>
    <x v="5"/>
    <n v="0"/>
  </r>
  <r>
    <x v="0"/>
    <n v="0"/>
    <x v="0"/>
    <x v="1"/>
    <s v="C - wholesale"/>
    <m/>
    <x v="66"/>
    <x v="1"/>
    <x v="3"/>
    <x v="4"/>
    <x v="3"/>
    <x v="2"/>
    <x v="6"/>
    <n v="0"/>
  </r>
  <r>
    <x v="0"/>
    <n v="0"/>
    <x v="0"/>
    <x v="1"/>
    <s v="C - wholesale"/>
    <m/>
    <x v="66"/>
    <x v="1"/>
    <x v="3"/>
    <x v="4"/>
    <x v="3"/>
    <x v="2"/>
    <x v="7"/>
    <n v="0"/>
  </r>
  <r>
    <x v="0"/>
    <n v="0"/>
    <x v="0"/>
    <x v="1"/>
    <s v="C - wholesale"/>
    <m/>
    <x v="67"/>
    <x v="1"/>
    <x v="3"/>
    <x v="4"/>
    <x v="3"/>
    <x v="2"/>
    <x v="4"/>
    <n v="0"/>
  </r>
  <r>
    <x v="0"/>
    <n v="0"/>
    <x v="0"/>
    <x v="1"/>
    <s v="C - wholesale"/>
    <m/>
    <x v="67"/>
    <x v="1"/>
    <x v="3"/>
    <x v="4"/>
    <x v="3"/>
    <x v="2"/>
    <x v="5"/>
    <n v="0"/>
  </r>
  <r>
    <x v="0"/>
    <n v="0"/>
    <x v="0"/>
    <x v="1"/>
    <s v="C - wholesale"/>
    <m/>
    <x v="67"/>
    <x v="1"/>
    <x v="3"/>
    <x v="4"/>
    <x v="3"/>
    <x v="2"/>
    <x v="6"/>
    <n v="0"/>
  </r>
  <r>
    <x v="0"/>
    <n v="0"/>
    <x v="0"/>
    <x v="1"/>
    <s v="C - wholesale"/>
    <m/>
    <x v="67"/>
    <x v="1"/>
    <x v="3"/>
    <x v="4"/>
    <x v="3"/>
    <x v="2"/>
    <x v="7"/>
    <n v="0"/>
  </r>
  <r>
    <x v="0"/>
    <n v="0"/>
    <x v="0"/>
    <x v="1"/>
    <s v="C - wholesale"/>
    <m/>
    <x v="99"/>
    <x v="2"/>
    <x v="3"/>
    <x v="4"/>
    <x v="1"/>
    <x v="2"/>
    <x v="4"/>
    <n v="0"/>
  </r>
  <r>
    <x v="0"/>
    <n v="0"/>
    <x v="0"/>
    <x v="1"/>
    <s v="C - wholesale"/>
    <m/>
    <x v="99"/>
    <x v="2"/>
    <x v="3"/>
    <x v="4"/>
    <x v="1"/>
    <x v="2"/>
    <x v="5"/>
    <n v="0"/>
  </r>
  <r>
    <x v="0"/>
    <n v="0"/>
    <x v="0"/>
    <x v="1"/>
    <s v="C - wholesale"/>
    <m/>
    <x v="99"/>
    <x v="2"/>
    <x v="3"/>
    <x v="4"/>
    <x v="1"/>
    <x v="2"/>
    <x v="6"/>
    <n v="0"/>
  </r>
  <r>
    <x v="0"/>
    <n v="0"/>
    <x v="0"/>
    <x v="1"/>
    <s v="C - wholesale"/>
    <m/>
    <x v="99"/>
    <x v="2"/>
    <x v="3"/>
    <x v="4"/>
    <x v="1"/>
    <x v="2"/>
    <x v="7"/>
    <n v="0"/>
  </r>
  <r>
    <x v="0"/>
    <n v="0"/>
    <x v="0"/>
    <x v="1"/>
    <s v="C - wholesale"/>
    <m/>
    <x v="100"/>
    <x v="2"/>
    <x v="3"/>
    <x v="4"/>
    <x v="2"/>
    <x v="2"/>
    <x v="4"/>
    <n v="0"/>
  </r>
  <r>
    <x v="0"/>
    <n v="0"/>
    <x v="0"/>
    <x v="1"/>
    <s v="C - wholesale"/>
    <m/>
    <x v="100"/>
    <x v="2"/>
    <x v="3"/>
    <x v="4"/>
    <x v="2"/>
    <x v="2"/>
    <x v="5"/>
    <n v="0"/>
  </r>
  <r>
    <x v="0"/>
    <n v="0"/>
    <x v="0"/>
    <x v="1"/>
    <s v="C - wholesale"/>
    <m/>
    <x v="100"/>
    <x v="2"/>
    <x v="3"/>
    <x v="4"/>
    <x v="2"/>
    <x v="2"/>
    <x v="6"/>
    <n v="0"/>
  </r>
  <r>
    <x v="0"/>
    <n v="0"/>
    <x v="0"/>
    <x v="1"/>
    <s v="C - wholesale"/>
    <m/>
    <x v="100"/>
    <x v="2"/>
    <x v="3"/>
    <x v="4"/>
    <x v="2"/>
    <x v="2"/>
    <x v="7"/>
    <n v="0"/>
  </r>
  <r>
    <x v="0"/>
    <n v="0"/>
    <x v="0"/>
    <x v="1"/>
    <s v="C - wholesale"/>
    <m/>
    <x v="65"/>
    <x v="2"/>
    <x v="3"/>
    <x v="4"/>
    <x v="3"/>
    <x v="2"/>
    <x v="4"/>
    <n v="0"/>
  </r>
  <r>
    <x v="0"/>
    <n v="0"/>
    <x v="0"/>
    <x v="1"/>
    <s v="C - wholesale"/>
    <m/>
    <x v="65"/>
    <x v="2"/>
    <x v="3"/>
    <x v="4"/>
    <x v="3"/>
    <x v="2"/>
    <x v="5"/>
    <n v="0"/>
  </r>
  <r>
    <x v="0"/>
    <n v="0"/>
    <x v="0"/>
    <x v="1"/>
    <s v="C - wholesale"/>
    <m/>
    <x v="65"/>
    <x v="2"/>
    <x v="3"/>
    <x v="4"/>
    <x v="3"/>
    <x v="2"/>
    <x v="6"/>
    <n v="0"/>
  </r>
  <r>
    <x v="0"/>
    <n v="0"/>
    <x v="0"/>
    <x v="1"/>
    <s v="C - wholesale"/>
    <m/>
    <x v="65"/>
    <x v="2"/>
    <x v="3"/>
    <x v="4"/>
    <x v="3"/>
    <x v="2"/>
    <x v="7"/>
    <n v="0"/>
  </r>
  <r>
    <x v="0"/>
    <n v="0"/>
    <x v="0"/>
    <x v="1"/>
    <s v="C - wholesale"/>
    <m/>
    <x v="66"/>
    <x v="2"/>
    <x v="3"/>
    <x v="4"/>
    <x v="3"/>
    <x v="2"/>
    <x v="4"/>
    <n v="0"/>
  </r>
  <r>
    <x v="0"/>
    <n v="0"/>
    <x v="0"/>
    <x v="1"/>
    <s v="C - wholesale"/>
    <m/>
    <x v="66"/>
    <x v="2"/>
    <x v="3"/>
    <x v="4"/>
    <x v="3"/>
    <x v="2"/>
    <x v="5"/>
    <n v="0"/>
  </r>
  <r>
    <x v="0"/>
    <n v="0"/>
    <x v="0"/>
    <x v="1"/>
    <s v="C - wholesale"/>
    <m/>
    <x v="66"/>
    <x v="2"/>
    <x v="3"/>
    <x v="4"/>
    <x v="3"/>
    <x v="2"/>
    <x v="6"/>
    <n v="0"/>
  </r>
  <r>
    <x v="0"/>
    <n v="0"/>
    <x v="0"/>
    <x v="1"/>
    <s v="C - wholesale"/>
    <m/>
    <x v="66"/>
    <x v="2"/>
    <x v="3"/>
    <x v="4"/>
    <x v="3"/>
    <x v="2"/>
    <x v="7"/>
    <n v="0"/>
  </r>
  <r>
    <x v="0"/>
    <n v="0"/>
    <x v="0"/>
    <x v="1"/>
    <s v="C - wholesale"/>
    <m/>
    <x v="67"/>
    <x v="2"/>
    <x v="3"/>
    <x v="4"/>
    <x v="3"/>
    <x v="2"/>
    <x v="4"/>
    <n v="0"/>
  </r>
  <r>
    <x v="0"/>
    <n v="0"/>
    <x v="0"/>
    <x v="1"/>
    <s v="C - wholesale"/>
    <m/>
    <x v="67"/>
    <x v="2"/>
    <x v="3"/>
    <x v="4"/>
    <x v="3"/>
    <x v="2"/>
    <x v="5"/>
    <n v="0"/>
  </r>
  <r>
    <x v="0"/>
    <n v="0"/>
    <x v="0"/>
    <x v="1"/>
    <s v="C - wholesale"/>
    <m/>
    <x v="67"/>
    <x v="2"/>
    <x v="3"/>
    <x v="4"/>
    <x v="3"/>
    <x v="2"/>
    <x v="6"/>
    <n v="0"/>
  </r>
  <r>
    <x v="0"/>
    <n v="0"/>
    <x v="0"/>
    <x v="1"/>
    <s v="C - wholesale"/>
    <m/>
    <x v="67"/>
    <x v="2"/>
    <x v="3"/>
    <x v="4"/>
    <x v="3"/>
    <x v="2"/>
    <x v="7"/>
    <n v="0"/>
  </r>
  <r>
    <x v="0"/>
    <n v="0"/>
    <x v="0"/>
    <x v="1"/>
    <s v="C - wholesale"/>
    <m/>
    <x v="101"/>
    <x v="1"/>
    <x v="3"/>
    <x v="4"/>
    <x v="6"/>
    <x v="2"/>
    <x v="4"/>
    <n v="0"/>
  </r>
  <r>
    <x v="0"/>
    <n v="0"/>
    <x v="0"/>
    <x v="1"/>
    <s v="C - wholesale"/>
    <m/>
    <x v="101"/>
    <x v="1"/>
    <x v="3"/>
    <x v="4"/>
    <x v="6"/>
    <x v="2"/>
    <x v="5"/>
    <n v="0"/>
  </r>
  <r>
    <x v="0"/>
    <n v="0"/>
    <x v="0"/>
    <x v="1"/>
    <s v="C - wholesale"/>
    <m/>
    <x v="101"/>
    <x v="1"/>
    <x v="3"/>
    <x v="4"/>
    <x v="6"/>
    <x v="2"/>
    <x v="6"/>
    <n v="0"/>
  </r>
  <r>
    <x v="0"/>
    <n v="0"/>
    <x v="0"/>
    <x v="1"/>
    <s v="C - wholesale"/>
    <m/>
    <x v="101"/>
    <x v="1"/>
    <x v="3"/>
    <x v="4"/>
    <x v="6"/>
    <x v="2"/>
    <x v="7"/>
    <n v="0"/>
  </r>
  <r>
    <x v="0"/>
    <n v="0"/>
    <x v="0"/>
    <x v="1"/>
    <s v="C - wholesale"/>
    <m/>
    <x v="101"/>
    <x v="2"/>
    <x v="3"/>
    <x v="4"/>
    <x v="6"/>
    <x v="2"/>
    <x v="4"/>
    <n v="0"/>
  </r>
  <r>
    <x v="0"/>
    <n v="0"/>
    <x v="0"/>
    <x v="1"/>
    <s v="C - wholesale"/>
    <m/>
    <x v="101"/>
    <x v="2"/>
    <x v="3"/>
    <x v="4"/>
    <x v="6"/>
    <x v="2"/>
    <x v="5"/>
    <n v="0"/>
  </r>
  <r>
    <x v="0"/>
    <n v="0"/>
    <x v="0"/>
    <x v="1"/>
    <s v="C - wholesale"/>
    <m/>
    <x v="101"/>
    <x v="2"/>
    <x v="3"/>
    <x v="4"/>
    <x v="6"/>
    <x v="2"/>
    <x v="6"/>
    <n v="0"/>
  </r>
  <r>
    <x v="0"/>
    <n v="0"/>
    <x v="0"/>
    <x v="1"/>
    <s v="C - wholesale"/>
    <m/>
    <x v="101"/>
    <x v="2"/>
    <x v="3"/>
    <x v="4"/>
    <x v="6"/>
    <x v="2"/>
    <x v="7"/>
    <n v="0"/>
  </r>
  <r>
    <x v="0"/>
    <n v="0"/>
    <x v="0"/>
    <x v="1"/>
    <s v="C - wholesale"/>
    <m/>
    <x v="68"/>
    <x v="1"/>
    <x v="3"/>
    <x v="4"/>
    <x v="1"/>
    <x v="3"/>
    <x v="4"/>
    <n v="0"/>
  </r>
  <r>
    <x v="0"/>
    <n v="0"/>
    <x v="0"/>
    <x v="1"/>
    <s v="C - wholesale"/>
    <m/>
    <x v="68"/>
    <x v="1"/>
    <x v="3"/>
    <x v="4"/>
    <x v="1"/>
    <x v="3"/>
    <x v="5"/>
    <n v="0"/>
  </r>
  <r>
    <x v="0"/>
    <n v="0"/>
    <x v="0"/>
    <x v="1"/>
    <s v="C - wholesale"/>
    <m/>
    <x v="68"/>
    <x v="1"/>
    <x v="3"/>
    <x v="4"/>
    <x v="1"/>
    <x v="3"/>
    <x v="6"/>
    <n v="0"/>
  </r>
  <r>
    <x v="0"/>
    <n v="0"/>
    <x v="0"/>
    <x v="1"/>
    <s v="C - wholesale"/>
    <m/>
    <x v="68"/>
    <x v="1"/>
    <x v="3"/>
    <x v="4"/>
    <x v="1"/>
    <x v="3"/>
    <x v="7"/>
    <n v="0"/>
  </r>
  <r>
    <x v="0"/>
    <n v="0"/>
    <x v="0"/>
    <x v="1"/>
    <s v="C - wholesale"/>
    <m/>
    <x v="69"/>
    <x v="1"/>
    <x v="3"/>
    <x v="4"/>
    <x v="2"/>
    <x v="3"/>
    <x v="4"/>
    <n v="0"/>
  </r>
  <r>
    <x v="0"/>
    <n v="0"/>
    <x v="0"/>
    <x v="1"/>
    <s v="C - wholesale"/>
    <m/>
    <x v="69"/>
    <x v="1"/>
    <x v="3"/>
    <x v="4"/>
    <x v="2"/>
    <x v="3"/>
    <x v="5"/>
    <n v="0"/>
  </r>
  <r>
    <x v="0"/>
    <n v="0"/>
    <x v="0"/>
    <x v="1"/>
    <s v="C - wholesale"/>
    <m/>
    <x v="69"/>
    <x v="1"/>
    <x v="3"/>
    <x v="4"/>
    <x v="2"/>
    <x v="3"/>
    <x v="6"/>
    <n v="0"/>
  </r>
  <r>
    <x v="0"/>
    <n v="0"/>
    <x v="0"/>
    <x v="1"/>
    <s v="C - wholesale"/>
    <m/>
    <x v="69"/>
    <x v="1"/>
    <x v="3"/>
    <x v="4"/>
    <x v="2"/>
    <x v="3"/>
    <x v="7"/>
    <n v="0"/>
  </r>
  <r>
    <x v="0"/>
    <n v="0"/>
    <x v="0"/>
    <x v="1"/>
    <s v="C - wholesale"/>
    <m/>
    <x v="70"/>
    <x v="1"/>
    <x v="3"/>
    <x v="4"/>
    <x v="3"/>
    <x v="3"/>
    <x v="4"/>
    <n v="0"/>
  </r>
  <r>
    <x v="0"/>
    <n v="0"/>
    <x v="0"/>
    <x v="1"/>
    <s v="C - wholesale"/>
    <m/>
    <x v="70"/>
    <x v="1"/>
    <x v="3"/>
    <x v="4"/>
    <x v="3"/>
    <x v="3"/>
    <x v="5"/>
    <n v="0"/>
  </r>
  <r>
    <x v="0"/>
    <n v="0"/>
    <x v="0"/>
    <x v="1"/>
    <s v="C - wholesale"/>
    <m/>
    <x v="70"/>
    <x v="1"/>
    <x v="3"/>
    <x v="4"/>
    <x v="3"/>
    <x v="3"/>
    <x v="6"/>
    <n v="0"/>
  </r>
  <r>
    <x v="0"/>
    <n v="0"/>
    <x v="0"/>
    <x v="1"/>
    <s v="C - wholesale"/>
    <m/>
    <x v="70"/>
    <x v="1"/>
    <x v="3"/>
    <x v="4"/>
    <x v="3"/>
    <x v="3"/>
    <x v="7"/>
    <n v="0"/>
  </r>
  <r>
    <x v="0"/>
    <n v="0"/>
    <x v="0"/>
    <x v="1"/>
    <s v="C - wholesale"/>
    <m/>
    <x v="68"/>
    <x v="2"/>
    <x v="3"/>
    <x v="4"/>
    <x v="1"/>
    <x v="3"/>
    <x v="4"/>
    <n v="0"/>
  </r>
  <r>
    <x v="0"/>
    <n v="0"/>
    <x v="0"/>
    <x v="1"/>
    <s v="C - wholesale"/>
    <m/>
    <x v="68"/>
    <x v="2"/>
    <x v="3"/>
    <x v="4"/>
    <x v="1"/>
    <x v="3"/>
    <x v="5"/>
    <n v="0"/>
  </r>
  <r>
    <x v="0"/>
    <n v="0"/>
    <x v="0"/>
    <x v="1"/>
    <s v="C - wholesale"/>
    <m/>
    <x v="68"/>
    <x v="2"/>
    <x v="3"/>
    <x v="4"/>
    <x v="1"/>
    <x v="3"/>
    <x v="6"/>
    <n v="0"/>
  </r>
  <r>
    <x v="0"/>
    <n v="0"/>
    <x v="0"/>
    <x v="1"/>
    <s v="C - wholesale"/>
    <m/>
    <x v="68"/>
    <x v="2"/>
    <x v="3"/>
    <x v="4"/>
    <x v="1"/>
    <x v="3"/>
    <x v="7"/>
    <n v="0"/>
  </r>
  <r>
    <x v="0"/>
    <n v="0"/>
    <x v="0"/>
    <x v="1"/>
    <s v="C - wholesale"/>
    <m/>
    <x v="69"/>
    <x v="2"/>
    <x v="3"/>
    <x v="4"/>
    <x v="2"/>
    <x v="3"/>
    <x v="4"/>
    <n v="0"/>
  </r>
  <r>
    <x v="0"/>
    <n v="0"/>
    <x v="0"/>
    <x v="1"/>
    <s v="C - wholesale"/>
    <m/>
    <x v="69"/>
    <x v="2"/>
    <x v="3"/>
    <x v="4"/>
    <x v="2"/>
    <x v="3"/>
    <x v="5"/>
    <n v="0"/>
  </r>
  <r>
    <x v="0"/>
    <n v="0"/>
    <x v="0"/>
    <x v="1"/>
    <s v="C - wholesale"/>
    <m/>
    <x v="69"/>
    <x v="2"/>
    <x v="3"/>
    <x v="4"/>
    <x v="2"/>
    <x v="3"/>
    <x v="6"/>
    <n v="0"/>
  </r>
  <r>
    <x v="0"/>
    <n v="0"/>
    <x v="0"/>
    <x v="1"/>
    <s v="C - wholesale"/>
    <m/>
    <x v="69"/>
    <x v="2"/>
    <x v="3"/>
    <x v="4"/>
    <x v="2"/>
    <x v="3"/>
    <x v="7"/>
    <n v="0"/>
  </r>
  <r>
    <x v="0"/>
    <n v="0"/>
    <x v="0"/>
    <x v="1"/>
    <s v="C - wholesale"/>
    <m/>
    <x v="70"/>
    <x v="2"/>
    <x v="3"/>
    <x v="4"/>
    <x v="3"/>
    <x v="3"/>
    <x v="4"/>
    <n v="0"/>
  </r>
  <r>
    <x v="0"/>
    <n v="0"/>
    <x v="0"/>
    <x v="1"/>
    <s v="C - wholesale"/>
    <m/>
    <x v="70"/>
    <x v="2"/>
    <x v="3"/>
    <x v="4"/>
    <x v="3"/>
    <x v="3"/>
    <x v="5"/>
    <n v="0"/>
  </r>
  <r>
    <x v="0"/>
    <n v="0"/>
    <x v="0"/>
    <x v="1"/>
    <s v="C - wholesale"/>
    <m/>
    <x v="70"/>
    <x v="2"/>
    <x v="3"/>
    <x v="4"/>
    <x v="3"/>
    <x v="3"/>
    <x v="6"/>
    <n v="0"/>
  </r>
  <r>
    <x v="0"/>
    <n v="0"/>
    <x v="0"/>
    <x v="1"/>
    <s v="C - wholesale"/>
    <m/>
    <x v="70"/>
    <x v="2"/>
    <x v="3"/>
    <x v="4"/>
    <x v="3"/>
    <x v="3"/>
    <x v="7"/>
    <n v="0"/>
  </r>
  <r>
    <x v="0"/>
    <n v="0"/>
    <x v="0"/>
    <x v="2"/>
    <m/>
    <m/>
    <x v="102"/>
    <x v="6"/>
    <x v="3"/>
    <x v="4"/>
    <x v="0"/>
    <x v="0"/>
    <x v="0"/>
    <n v="0"/>
  </r>
  <r>
    <x v="0"/>
    <n v="0"/>
    <x v="0"/>
    <x v="2"/>
    <m/>
    <m/>
    <x v="102"/>
    <x v="6"/>
    <x v="3"/>
    <x v="4"/>
    <x v="0"/>
    <x v="0"/>
    <x v="1"/>
    <n v="0"/>
  </r>
  <r>
    <x v="0"/>
    <n v="0"/>
    <x v="0"/>
    <x v="2"/>
    <m/>
    <m/>
    <x v="102"/>
    <x v="6"/>
    <x v="3"/>
    <x v="4"/>
    <x v="0"/>
    <x v="0"/>
    <x v="2"/>
    <n v="0"/>
  </r>
  <r>
    <x v="0"/>
    <n v="0"/>
    <x v="0"/>
    <x v="2"/>
    <m/>
    <m/>
    <x v="102"/>
    <x v="6"/>
    <x v="3"/>
    <x v="4"/>
    <x v="0"/>
    <x v="0"/>
    <x v="3"/>
    <n v="0"/>
  </r>
  <r>
    <x v="0"/>
    <n v="0"/>
    <x v="0"/>
    <x v="2"/>
    <m/>
    <m/>
    <x v="103"/>
    <x v="1"/>
    <x v="3"/>
    <x v="4"/>
    <x v="1"/>
    <x v="5"/>
    <x v="4"/>
    <n v="0"/>
  </r>
  <r>
    <x v="0"/>
    <n v="0"/>
    <x v="0"/>
    <x v="2"/>
    <m/>
    <m/>
    <x v="103"/>
    <x v="1"/>
    <x v="3"/>
    <x v="4"/>
    <x v="1"/>
    <x v="5"/>
    <x v="5"/>
    <n v="0"/>
  </r>
  <r>
    <x v="0"/>
    <n v="0"/>
    <x v="0"/>
    <x v="2"/>
    <m/>
    <m/>
    <x v="103"/>
    <x v="1"/>
    <x v="3"/>
    <x v="4"/>
    <x v="1"/>
    <x v="5"/>
    <x v="6"/>
    <n v="0"/>
  </r>
  <r>
    <x v="0"/>
    <n v="0"/>
    <x v="0"/>
    <x v="2"/>
    <m/>
    <m/>
    <x v="103"/>
    <x v="1"/>
    <x v="3"/>
    <x v="4"/>
    <x v="1"/>
    <x v="5"/>
    <x v="7"/>
    <n v="0"/>
  </r>
  <r>
    <x v="0"/>
    <n v="0"/>
    <x v="0"/>
    <x v="2"/>
    <m/>
    <m/>
    <x v="13"/>
    <x v="1"/>
    <x v="3"/>
    <x v="4"/>
    <x v="1"/>
    <x v="5"/>
    <x v="4"/>
    <n v="0"/>
  </r>
  <r>
    <x v="0"/>
    <n v="0"/>
    <x v="0"/>
    <x v="2"/>
    <m/>
    <m/>
    <x v="13"/>
    <x v="1"/>
    <x v="3"/>
    <x v="4"/>
    <x v="1"/>
    <x v="5"/>
    <x v="5"/>
    <n v="0"/>
  </r>
  <r>
    <x v="0"/>
    <n v="0"/>
    <x v="0"/>
    <x v="2"/>
    <m/>
    <m/>
    <x v="13"/>
    <x v="1"/>
    <x v="3"/>
    <x v="4"/>
    <x v="1"/>
    <x v="5"/>
    <x v="6"/>
    <n v="0"/>
  </r>
  <r>
    <x v="0"/>
    <n v="0"/>
    <x v="0"/>
    <x v="2"/>
    <m/>
    <m/>
    <x v="13"/>
    <x v="1"/>
    <x v="3"/>
    <x v="4"/>
    <x v="1"/>
    <x v="5"/>
    <x v="7"/>
    <n v="0"/>
  </r>
  <r>
    <x v="0"/>
    <n v="0"/>
    <x v="0"/>
    <x v="2"/>
    <m/>
    <m/>
    <x v="104"/>
    <x v="1"/>
    <x v="3"/>
    <x v="4"/>
    <x v="2"/>
    <x v="5"/>
    <x v="4"/>
    <n v="0"/>
  </r>
  <r>
    <x v="0"/>
    <n v="0"/>
    <x v="0"/>
    <x v="2"/>
    <m/>
    <m/>
    <x v="104"/>
    <x v="1"/>
    <x v="3"/>
    <x v="4"/>
    <x v="2"/>
    <x v="5"/>
    <x v="5"/>
    <n v="0"/>
  </r>
  <r>
    <x v="0"/>
    <n v="0"/>
    <x v="0"/>
    <x v="2"/>
    <m/>
    <m/>
    <x v="104"/>
    <x v="1"/>
    <x v="3"/>
    <x v="4"/>
    <x v="2"/>
    <x v="5"/>
    <x v="6"/>
    <n v="0"/>
  </r>
  <r>
    <x v="0"/>
    <n v="0"/>
    <x v="0"/>
    <x v="2"/>
    <m/>
    <m/>
    <x v="104"/>
    <x v="1"/>
    <x v="3"/>
    <x v="4"/>
    <x v="2"/>
    <x v="5"/>
    <x v="7"/>
    <n v="0"/>
  </r>
  <r>
    <x v="0"/>
    <n v="0"/>
    <x v="0"/>
    <x v="2"/>
    <m/>
    <m/>
    <x v="105"/>
    <x v="1"/>
    <x v="3"/>
    <x v="4"/>
    <x v="3"/>
    <x v="5"/>
    <x v="4"/>
    <n v="0"/>
  </r>
  <r>
    <x v="0"/>
    <n v="0"/>
    <x v="0"/>
    <x v="2"/>
    <m/>
    <m/>
    <x v="105"/>
    <x v="1"/>
    <x v="3"/>
    <x v="4"/>
    <x v="3"/>
    <x v="5"/>
    <x v="5"/>
    <n v="0"/>
  </r>
  <r>
    <x v="0"/>
    <n v="0"/>
    <x v="0"/>
    <x v="2"/>
    <m/>
    <m/>
    <x v="105"/>
    <x v="1"/>
    <x v="3"/>
    <x v="4"/>
    <x v="3"/>
    <x v="5"/>
    <x v="6"/>
    <n v="0"/>
  </r>
  <r>
    <x v="0"/>
    <n v="0"/>
    <x v="0"/>
    <x v="2"/>
    <m/>
    <m/>
    <x v="105"/>
    <x v="1"/>
    <x v="3"/>
    <x v="4"/>
    <x v="3"/>
    <x v="5"/>
    <x v="7"/>
    <n v="0"/>
  </r>
  <r>
    <x v="0"/>
    <n v="0"/>
    <x v="0"/>
    <x v="2"/>
    <m/>
    <m/>
    <x v="103"/>
    <x v="2"/>
    <x v="3"/>
    <x v="4"/>
    <x v="1"/>
    <x v="5"/>
    <x v="4"/>
    <n v="0"/>
  </r>
  <r>
    <x v="0"/>
    <n v="0"/>
    <x v="0"/>
    <x v="2"/>
    <m/>
    <m/>
    <x v="103"/>
    <x v="2"/>
    <x v="3"/>
    <x v="4"/>
    <x v="1"/>
    <x v="5"/>
    <x v="5"/>
    <n v="0"/>
  </r>
  <r>
    <x v="0"/>
    <n v="0"/>
    <x v="0"/>
    <x v="2"/>
    <m/>
    <m/>
    <x v="103"/>
    <x v="2"/>
    <x v="3"/>
    <x v="4"/>
    <x v="1"/>
    <x v="5"/>
    <x v="6"/>
    <n v="0"/>
  </r>
  <r>
    <x v="0"/>
    <n v="0"/>
    <x v="0"/>
    <x v="2"/>
    <m/>
    <m/>
    <x v="103"/>
    <x v="2"/>
    <x v="3"/>
    <x v="4"/>
    <x v="1"/>
    <x v="5"/>
    <x v="7"/>
    <n v="0"/>
  </r>
  <r>
    <x v="0"/>
    <n v="0"/>
    <x v="0"/>
    <x v="2"/>
    <m/>
    <m/>
    <x v="13"/>
    <x v="2"/>
    <x v="3"/>
    <x v="4"/>
    <x v="1"/>
    <x v="5"/>
    <x v="4"/>
    <n v="0"/>
  </r>
  <r>
    <x v="0"/>
    <n v="0"/>
    <x v="0"/>
    <x v="2"/>
    <m/>
    <m/>
    <x v="13"/>
    <x v="2"/>
    <x v="3"/>
    <x v="4"/>
    <x v="1"/>
    <x v="5"/>
    <x v="5"/>
    <n v="0"/>
  </r>
  <r>
    <x v="0"/>
    <n v="0"/>
    <x v="0"/>
    <x v="2"/>
    <m/>
    <m/>
    <x v="13"/>
    <x v="2"/>
    <x v="3"/>
    <x v="4"/>
    <x v="1"/>
    <x v="5"/>
    <x v="6"/>
    <n v="0"/>
  </r>
  <r>
    <x v="0"/>
    <n v="0"/>
    <x v="0"/>
    <x v="2"/>
    <m/>
    <m/>
    <x v="13"/>
    <x v="2"/>
    <x v="3"/>
    <x v="4"/>
    <x v="1"/>
    <x v="5"/>
    <x v="7"/>
    <n v="0"/>
  </r>
  <r>
    <x v="0"/>
    <n v="0"/>
    <x v="0"/>
    <x v="2"/>
    <m/>
    <m/>
    <x v="104"/>
    <x v="2"/>
    <x v="3"/>
    <x v="4"/>
    <x v="2"/>
    <x v="5"/>
    <x v="4"/>
    <n v="0"/>
  </r>
  <r>
    <x v="0"/>
    <n v="0"/>
    <x v="0"/>
    <x v="2"/>
    <m/>
    <m/>
    <x v="104"/>
    <x v="2"/>
    <x v="3"/>
    <x v="4"/>
    <x v="2"/>
    <x v="5"/>
    <x v="5"/>
    <n v="0"/>
  </r>
  <r>
    <x v="0"/>
    <n v="0"/>
    <x v="0"/>
    <x v="2"/>
    <m/>
    <m/>
    <x v="104"/>
    <x v="2"/>
    <x v="3"/>
    <x v="4"/>
    <x v="2"/>
    <x v="5"/>
    <x v="6"/>
    <n v="0"/>
  </r>
  <r>
    <x v="0"/>
    <n v="0"/>
    <x v="0"/>
    <x v="2"/>
    <m/>
    <m/>
    <x v="104"/>
    <x v="2"/>
    <x v="3"/>
    <x v="4"/>
    <x v="2"/>
    <x v="5"/>
    <x v="7"/>
    <n v="0"/>
  </r>
  <r>
    <x v="0"/>
    <n v="0"/>
    <x v="0"/>
    <x v="2"/>
    <m/>
    <m/>
    <x v="105"/>
    <x v="2"/>
    <x v="3"/>
    <x v="4"/>
    <x v="3"/>
    <x v="5"/>
    <x v="4"/>
    <n v="0"/>
  </r>
  <r>
    <x v="0"/>
    <n v="0"/>
    <x v="0"/>
    <x v="2"/>
    <m/>
    <m/>
    <x v="105"/>
    <x v="2"/>
    <x v="3"/>
    <x v="4"/>
    <x v="3"/>
    <x v="5"/>
    <x v="5"/>
    <n v="0"/>
  </r>
  <r>
    <x v="0"/>
    <n v="0"/>
    <x v="0"/>
    <x v="2"/>
    <m/>
    <m/>
    <x v="105"/>
    <x v="2"/>
    <x v="3"/>
    <x v="4"/>
    <x v="3"/>
    <x v="5"/>
    <x v="6"/>
    <n v="0"/>
  </r>
  <r>
    <x v="0"/>
    <n v="0"/>
    <x v="0"/>
    <x v="2"/>
    <m/>
    <m/>
    <x v="105"/>
    <x v="2"/>
    <x v="3"/>
    <x v="4"/>
    <x v="3"/>
    <x v="5"/>
    <x v="7"/>
    <n v="0"/>
  </r>
  <r>
    <x v="0"/>
    <n v="0"/>
    <x v="0"/>
    <x v="2"/>
    <m/>
    <m/>
    <x v="103"/>
    <x v="3"/>
    <x v="3"/>
    <x v="4"/>
    <x v="1"/>
    <x v="5"/>
    <x v="4"/>
    <n v="0"/>
  </r>
  <r>
    <x v="0"/>
    <n v="0"/>
    <x v="0"/>
    <x v="2"/>
    <m/>
    <m/>
    <x v="103"/>
    <x v="3"/>
    <x v="3"/>
    <x v="4"/>
    <x v="1"/>
    <x v="5"/>
    <x v="5"/>
    <n v="0"/>
  </r>
  <r>
    <x v="0"/>
    <n v="0"/>
    <x v="0"/>
    <x v="2"/>
    <m/>
    <m/>
    <x v="103"/>
    <x v="3"/>
    <x v="3"/>
    <x v="4"/>
    <x v="1"/>
    <x v="5"/>
    <x v="6"/>
    <n v="0"/>
  </r>
  <r>
    <x v="0"/>
    <n v="0"/>
    <x v="0"/>
    <x v="2"/>
    <m/>
    <m/>
    <x v="103"/>
    <x v="3"/>
    <x v="3"/>
    <x v="4"/>
    <x v="1"/>
    <x v="5"/>
    <x v="7"/>
    <n v="0"/>
  </r>
  <r>
    <x v="0"/>
    <n v="0"/>
    <x v="0"/>
    <x v="2"/>
    <m/>
    <m/>
    <x v="13"/>
    <x v="3"/>
    <x v="3"/>
    <x v="4"/>
    <x v="1"/>
    <x v="5"/>
    <x v="4"/>
    <n v="0"/>
  </r>
  <r>
    <x v="0"/>
    <n v="0"/>
    <x v="0"/>
    <x v="2"/>
    <m/>
    <m/>
    <x v="13"/>
    <x v="3"/>
    <x v="3"/>
    <x v="4"/>
    <x v="1"/>
    <x v="5"/>
    <x v="5"/>
    <n v="0"/>
  </r>
  <r>
    <x v="0"/>
    <n v="0"/>
    <x v="0"/>
    <x v="2"/>
    <m/>
    <m/>
    <x v="13"/>
    <x v="3"/>
    <x v="3"/>
    <x v="4"/>
    <x v="1"/>
    <x v="5"/>
    <x v="6"/>
    <n v="0"/>
  </r>
  <r>
    <x v="0"/>
    <n v="0"/>
    <x v="0"/>
    <x v="2"/>
    <m/>
    <m/>
    <x v="13"/>
    <x v="3"/>
    <x v="3"/>
    <x v="4"/>
    <x v="1"/>
    <x v="5"/>
    <x v="7"/>
    <n v="0"/>
  </r>
  <r>
    <x v="0"/>
    <n v="0"/>
    <x v="0"/>
    <x v="2"/>
    <m/>
    <m/>
    <x v="104"/>
    <x v="3"/>
    <x v="3"/>
    <x v="4"/>
    <x v="2"/>
    <x v="5"/>
    <x v="4"/>
    <n v="0"/>
  </r>
  <r>
    <x v="0"/>
    <n v="0"/>
    <x v="0"/>
    <x v="2"/>
    <m/>
    <m/>
    <x v="104"/>
    <x v="3"/>
    <x v="3"/>
    <x v="4"/>
    <x v="2"/>
    <x v="5"/>
    <x v="5"/>
    <n v="0"/>
  </r>
  <r>
    <x v="0"/>
    <n v="0"/>
    <x v="0"/>
    <x v="2"/>
    <m/>
    <m/>
    <x v="104"/>
    <x v="3"/>
    <x v="3"/>
    <x v="4"/>
    <x v="2"/>
    <x v="5"/>
    <x v="6"/>
    <n v="0"/>
  </r>
  <r>
    <x v="0"/>
    <n v="0"/>
    <x v="0"/>
    <x v="2"/>
    <m/>
    <m/>
    <x v="104"/>
    <x v="3"/>
    <x v="3"/>
    <x v="4"/>
    <x v="2"/>
    <x v="5"/>
    <x v="7"/>
    <n v="0"/>
  </r>
  <r>
    <x v="0"/>
    <n v="0"/>
    <x v="0"/>
    <x v="2"/>
    <m/>
    <m/>
    <x v="105"/>
    <x v="3"/>
    <x v="3"/>
    <x v="4"/>
    <x v="3"/>
    <x v="5"/>
    <x v="4"/>
    <n v="0"/>
  </r>
  <r>
    <x v="0"/>
    <n v="0"/>
    <x v="0"/>
    <x v="2"/>
    <m/>
    <m/>
    <x v="105"/>
    <x v="3"/>
    <x v="3"/>
    <x v="4"/>
    <x v="3"/>
    <x v="5"/>
    <x v="5"/>
    <n v="0"/>
  </r>
  <r>
    <x v="0"/>
    <n v="0"/>
    <x v="0"/>
    <x v="2"/>
    <m/>
    <m/>
    <x v="105"/>
    <x v="3"/>
    <x v="3"/>
    <x v="4"/>
    <x v="3"/>
    <x v="5"/>
    <x v="6"/>
    <n v="0"/>
  </r>
  <r>
    <x v="0"/>
    <n v="0"/>
    <x v="0"/>
    <x v="2"/>
    <m/>
    <m/>
    <x v="105"/>
    <x v="3"/>
    <x v="3"/>
    <x v="4"/>
    <x v="3"/>
    <x v="5"/>
    <x v="7"/>
    <n v="0"/>
  </r>
  <r>
    <x v="0"/>
    <n v="0"/>
    <x v="0"/>
    <x v="2"/>
    <m/>
    <m/>
    <x v="106"/>
    <x v="2"/>
    <x v="3"/>
    <x v="4"/>
    <x v="5"/>
    <x v="5"/>
    <x v="4"/>
    <n v="0"/>
  </r>
  <r>
    <x v="0"/>
    <n v="0"/>
    <x v="0"/>
    <x v="2"/>
    <m/>
    <m/>
    <x v="106"/>
    <x v="2"/>
    <x v="3"/>
    <x v="4"/>
    <x v="5"/>
    <x v="5"/>
    <x v="5"/>
    <n v="0"/>
  </r>
  <r>
    <x v="0"/>
    <n v="0"/>
    <x v="0"/>
    <x v="2"/>
    <m/>
    <m/>
    <x v="106"/>
    <x v="2"/>
    <x v="3"/>
    <x v="4"/>
    <x v="5"/>
    <x v="5"/>
    <x v="6"/>
    <n v="0"/>
  </r>
  <r>
    <x v="0"/>
    <n v="0"/>
    <x v="0"/>
    <x v="2"/>
    <m/>
    <m/>
    <x v="106"/>
    <x v="2"/>
    <x v="3"/>
    <x v="4"/>
    <x v="5"/>
    <x v="5"/>
    <x v="7"/>
    <n v="0"/>
  </r>
  <r>
    <x v="0"/>
    <n v="0"/>
    <x v="0"/>
    <x v="2"/>
    <m/>
    <m/>
    <x v="107"/>
    <x v="1"/>
    <x v="3"/>
    <x v="4"/>
    <x v="1"/>
    <x v="5"/>
    <x v="4"/>
    <n v="0"/>
  </r>
  <r>
    <x v="0"/>
    <n v="0"/>
    <x v="0"/>
    <x v="2"/>
    <m/>
    <m/>
    <x v="107"/>
    <x v="1"/>
    <x v="3"/>
    <x v="4"/>
    <x v="1"/>
    <x v="5"/>
    <x v="5"/>
    <n v="0"/>
  </r>
  <r>
    <x v="0"/>
    <n v="0"/>
    <x v="0"/>
    <x v="2"/>
    <m/>
    <m/>
    <x v="107"/>
    <x v="1"/>
    <x v="3"/>
    <x v="4"/>
    <x v="1"/>
    <x v="5"/>
    <x v="6"/>
    <n v="0"/>
  </r>
  <r>
    <x v="0"/>
    <n v="0"/>
    <x v="0"/>
    <x v="2"/>
    <m/>
    <m/>
    <x v="107"/>
    <x v="1"/>
    <x v="3"/>
    <x v="4"/>
    <x v="1"/>
    <x v="5"/>
    <x v="7"/>
    <n v="0"/>
  </r>
  <r>
    <x v="0"/>
    <n v="0"/>
    <x v="0"/>
    <x v="2"/>
    <m/>
    <m/>
    <x v="108"/>
    <x v="1"/>
    <x v="3"/>
    <x v="4"/>
    <x v="2"/>
    <x v="5"/>
    <x v="4"/>
    <n v="0"/>
  </r>
  <r>
    <x v="0"/>
    <n v="0"/>
    <x v="0"/>
    <x v="2"/>
    <m/>
    <m/>
    <x v="108"/>
    <x v="1"/>
    <x v="3"/>
    <x v="4"/>
    <x v="2"/>
    <x v="5"/>
    <x v="5"/>
    <n v="0"/>
  </r>
  <r>
    <x v="0"/>
    <n v="0"/>
    <x v="0"/>
    <x v="2"/>
    <m/>
    <m/>
    <x v="108"/>
    <x v="1"/>
    <x v="3"/>
    <x v="4"/>
    <x v="2"/>
    <x v="5"/>
    <x v="6"/>
    <n v="0"/>
  </r>
  <r>
    <x v="0"/>
    <n v="0"/>
    <x v="0"/>
    <x v="2"/>
    <m/>
    <m/>
    <x v="108"/>
    <x v="1"/>
    <x v="3"/>
    <x v="4"/>
    <x v="2"/>
    <x v="5"/>
    <x v="7"/>
    <n v="0"/>
  </r>
  <r>
    <x v="0"/>
    <n v="0"/>
    <x v="0"/>
    <x v="2"/>
    <m/>
    <m/>
    <x v="109"/>
    <x v="1"/>
    <x v="3"/>
    <x v="4"/>
    <x v="3"/>
    <x v="5"/>
    <x v="4"/>
    <n v="0"/>
  </r>
  <r>
    <x v="0"/>
    <n v="0"/>
    <x v="0"/>
    <x v="2"/>
    <m/>
    <m/>
    <x v="109"/>
    <x v="1"/>
    <x v="3"/>
    <x v="4"/>
    <x v="3"/>
    <x v="5"/>
    <x v="5"/>
    <n v="0"/>
  </r>
  <r>
    <x v="0"/>
    <n v="0"/>
    <x v="0"/>
    <x v="2"/>
    <m/>
    <m/>
    <x v="109"/>
    <x v="1"/>
    <x v="3"/>
    <x v="4"/>
    <x v="3"/>
    <x v="5"/>
    <x v="6"/>
    <n v="0"/>
  </r>
  <r>
    <x v="0"/>
    <n v="0"/>
    <x v="0"/>
    <x v="2"/>
    <m/>
    <m/>
    <x v="109"/>
    <x v="1"/>
    <x v="3"/>
    <x v="4"/>
    <x v="3"/>
    <x v="5"/>
    <x v="7"/>
    <n v="0"/>
  </r>
  <r>
    <x v="0"/>
    <n v="0"/>
    <x v="0"/>
    <x v="2"/>
    <m/>
    <m/>
    <x v="107"/>
    <x v="2"/>
    <x v="3"/>
    <x v="4"/>
    <x v="1"/>
    <x v="5"/>
    <x v="4"/>
    <n v="0"/>
  </r>
  <r>
    <x v="0"/>
    <n v="0"/>
    <x v="0"/>
    <x v="2"/>
    <m/>
    <m/>
    <x v="107"/>
    <x v="2"/>
    <x v="3"/>
    <x v="4"/>
    <x v="1"/>
    <x v="5"/>
    <x v="5"/>
    <n v="0"/>
  </r>
  <r>
    <x v="0"/>
    <n v="0"/>
    <x v="0"/>
    <x v="2"/>
    <m/>
    <m/>
    <x v="107"/>
    <x v="2"/>
    <x v="3"/>
    <x v="4"/>
    <x v="1"/>
    <x v="5"/>
    <x v="6"/>
    <n v="0"/>
  </r>
  <r>
    <x v="0"/>
    <n v="0"/>
    <x v="0"/>
    <x v="2"/>
    <m/>
    <m/>
    <x v="107"/>
    <x v="2"/>
    <x v="3"/>
    <x v="4"/>
    <x v="1"/>
    <x v="5"/>
    <x v="7"/>
    <n v="0"/>
  </r>
  <r>
    <x v="0"/>
    <n v="0"/>
    <x v="0"/>
    <x v="2"/>
    <m/>
    <m/>
    <x v="108"/>
    <x v="2"/>
    <x v="3"/>
    <x v="4"/>
    <x v="2"/>
    <x v="5"/>
    <x v="4"/>
    <n v="0"/>
  </r>
  <r>
    <x v="0"/>
    <n v="0"/>
    <x v="0"/>
    <x v="2"/>
    <m/>
    <m/>
    <x v="108"/>
    <x v="2"/>
    <x v="3"/>
    <x v="4"/>
    <x v="2"/>
    <x v="5"/>
    <x v="5"/>
    <n v="0"/>
  </r>
  <r>
    <x v="0"/>
    <n v="0"/>
    <x v="0"/>
    <x v="2"/>
    <m/>
    <m/>
    <x v="108"/>
    <x v="2"/>
    <x v="3"/>
    <x v="4"/>
    <x v="2"/>
    <x v="5"/>
    <x v="6"/>
    <n v="0"/>
  </r>
  <r>
    <x v="0"/>
    <n v="0"/>
    <x v="0"/>
    <x v="2"/>
    <m/>
    <m/>
    <x v="108"/>
    <x v="2"/>
    <x v="3"/>
    <x v="4"/>
    <x v="2"/>
    <x v="5"/>
    <x v="7"/>
    <n v="0"/>
  </r>
  <r>
    <x v="0"/>
    <n v="0"/>
    <x v="0"/>
    <x v="2"/>
    <m/>
    <m/>
    <x v="109"/>
    <x v="2"/>
    <x v="3"/>
    <x v="4"/>
    <x v="3"/>
    <x v="5"/>
    <x v="4"/>
    <n v="0"/>
  </r>
  <r>
    <x v="0"/>
    <n v="0"/>
    <x v="0"/>
    <x v="2"/>
    <m/>
    <m/>
    <x v="109"/>
    <x v="2"/>
    <x v="3"/>
    <x v="4"/>
    <x v="3"/>
    <x v="5"/>
    <x v="5"/>
    <n v="0"/>
  </r>
  <r>
    <x v="0"/>
    <n v="0"/>
    <x v="0"/>
    <x v="2"/>
    <m/>
    <m/>
    <x v="109"/>
    <x v="2"/>
    <x v="3"/>
    <x v="4"/>
    <x v="3"/>
    <x v="5"/>
    <x v="6"/>
    <n v="0"/>
  </r>
  <r>
    <x v="0"/>
    <n v="0"/>
    <x v="0"/>
    <x v="2"/>
    <m/>
    <m/>
    <x v="109"/>
    <x v="2"/>
    <x v="3"/>
    <x v="4"/>
    <x v="3"/>
    <x v="5"/>
    <x v="7"/>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700-000000000000}" name="PivotTable1" cacheId="0" applyNumberFormats="0" applyBorderFormats="0" applyFontFormats="0" applyPatternFormats="0" applyAlignmentFormats="0" applyWidthHeightFormats="1" dataCaption="Werte" updatedVersion="6" minRefreshableVersion="3" useAutoFormatting="1" itemPrintTitles="1" createdVersion="6" indent="0" outline="1" outlineData="1" multipleFieldFilters="0">
  <location ref="A5:J518" firstHeaderRow="1" firstDataRow="2" firstDataCol="1" rowPageCount="3" colPageCount="1"/>
  <pivotFields count="14">
    <pivotField axis="axisPage" showAll="0">
      <items count="2">
        <item x="0"/>
        <item t="default"/>
      </items>
    </pivotField>
    <pivotField showAll="0"/>
    <pivotField axis="axisPage" showAll="0">
      <items count="2">
        <item x="0"/>
        <item t="default"/>
      </items>
    </pivotField>
    <pivotField axis="axisPage" showAll="0">
      <items count="4">
        <item x="1"/>
        <item x="0"/>
        <item x="2"/>
        <item t="default"/>
      </items>
    </pivotField>
    <pivotField showAll="0"/>
    <pivotField showAll="0"/>
    <pivotField axis="axisRow" showAll="0">
      <items count="111">
        <item sd="0" x="102"/>
        <item sd="0" x="0"/>
        <item sd="0" x="1"/>
        <item sd="0" x="2"/>
        <item sd="0" x="3"/>
        <item sd="0" x="4"/>
        <item sd="0" x="5"/>
        <item sd="0" x="6"/>
        <item sd="0" x="7"/>
        <item sd="0" x="8"/>
        <item sd="0" x="9"/>
        <item sd="0" x="10"/>
        <item sd="0" x="103"/>
        <item sd="0" x="11"/>
        <item sd="0" x="12"/>
        <item x="13"/>
        <item x="14"/>
        <item x="15"/>
        <item x="104"/>
        <item x="16"/>
        <item x="17"/>
        <item x="18"/>
        <item x="19"/>
        <item x="84"/>
        <item x="85"/>
        <item x="86"/>
        <item x="87"/>
        <item x="105"/>
        <item x="88"/>
        <item x="20"/>
        <item x="21"/>
        <item x="22"/>
        <item x="23"/>
        <item x="89"/>
        <item x="24"/>
        <item x="25"/>
        <item x="26"/>
        <item x="27"/>
        <item x="90"/>
        <item x="28"/>
        <item x="29"/>
        <item x="30"/>
        <item x="31"/>
        <item x="91"/>
        <item x="32"/>
        <item x="106"/>
        <item x="33"/>
        <item x="34"/>
        <item x="35"/>
        <item x="36"/>
        <item x="37"/>
        <item x="38"/>
        <item x="39"/>
        <item x="40"/>
        <item x="41"/>
        <item x="42"/>
        <item x="43"/>
        <item x="107"/>
        <item x="44"/>
        <item x="45"/>
        <item x="46"/>
        <item x="92"/>
        <item x="93"/>
        <item x="94"/>
        <item x="95"/>
        <item x="108"/>
        <item x="96"/>
        <item x="47"/>
        <item x="48"/>
        <item x="49"/>
        <item x="97"/>
        <item x="50"/>
        <item x="51"/>
        <item x="52"/>
        <item x="98"/>
        <item x="53"/>
        <item x="54"/>
        <item x="55"/>
        <item x="109"/>
        <item x="56"/>
        <item x="57"/>
        <item x="58"/>
        <item x="99"/>
        <item x="59"/>
        <item x="60"/>
        <item x="61"/>
        <item x="100"/>
        <item x="62"/>
        <item x="63"/>
        <item x="64"/>
        <item x="65"/>
        <item x="66"/>
        <item x="67"/>
        <item x="101"/>
        <item x="68"/>
        <item x="69"/>
        <item x="70"/>
        <item x="71"/>
        <item x="72"/>
        <item x="73"/>
        <item x="74"/>
        <item x="75"/>
        <item x="76"/>
        <item x="77"/>
        <item x="78"/>
        <item x="79"/>
        <item x="80"/>
        <item x="81"/>
        <item x="82"/>
        <item x="83"/>
        <item t="default"/>
      </items>
    </pivotField>
    <pivotField axis="axisRow" showAll="0">
      <items count="11">
        <item m="1" x="9"/>
        <item x="3"/>
        <item m="1" x="7"/>
        <item m="1" x="8"/>
        <item x="5"/>
        <item x="4"/>
        <item x="2"/>
        <item x="1"/>
        <item x="6"/>
        <item x="0"/>
        <item t="default"/>
      </items>
    </pivotField>
    <pivotField axis="axisRow" showAll="0">
      <items count="9">
        <item x="6"/>
        <item x="7"/>
        <item x="4"/>
        <item x="5"/>
        <item x="3"/>
        <item x="0"/>
        <item x="1"/>
        <item x="2"/>
        <item t="default"/>
      </items>
    </pivotField>
    <pivotField axis="axisRow" showAll="0">
      <items count="8">
        <item x="6"/>
        <item x="2"/>
        <item x="5"/>
        <item x="1"/>
        <item x="4"/>
        <item x="0"/>
        <item x="3"/>
        <item t="default"/>
      </items>
    </pivotField>
    <pivotField axis="axisRow" showAll="0">
      <items count="8">
        <item x="5"/>
        <item x="3"/>
        <item x="1"/>
        <item x="6"/>
        <item x="2"/>
        <item x="0"/>
        <item x="4"/>
        <item t="default"/>
      </items>
    </pivotField>
    <pivotField axis="axisRow" showAll="0">
      <items count="7">
        <item x="1"/>
        <item x="2"/>
        <item x="4"/>
        <item x="3"/>
        <item x="5"/>
        <item x="0"/>
        <item t="default"/>
      </items>
    </pivotField>
    <pivotField axis="axisCol" showAll="0">
      <items count="9">
        <item x="2"/>
        <item x="3"/>
        <item x="1"/>
        <item x="0"/>
        <item x="5"/>
        <item x="6"/>
        <item x="7"/>
        <item x="4"/>
        <item t="default"/>
      </items>
    </pivotField>
    <pivotField dataField="1" showAll="0"/>
  </pivotFields>
  <rowFields count="6">
    <field x="7"/>
    <field x="10"/>
    <field x="11"/>
    <field x="8"/>
    <field x="9"/>
    <field x="6"/>
  </rowFields>
  <rowItems count="512">
    <i>
      <x v="1"/>
    </i>
    <i r="1">
      <x v="1"/>
    </i>
    <i r="2">
      <x v="1"/>
    </i>
    <i r="3">
      <x v="4"/>
    </i>
    <i r="4">
      <x v="4"/>
    </i>
    <i r="5">
      <x v="60"/>
    </i>
    <i r="5">
      <x v="81"/>
    </i>
    <i r="2">
      <x v="2"/>
    </i>
    <i r="3">
      <x v="4"/>
    </i>
    <i r="4">
      <x v="4"/>
    </i>
    <i r="5">
      <x v="109"/>
    </i>
    <i r="2">
      <x v="4"/>
    </i>
    <i r="3">
      <x v="4"/>
    </i>
    <i r="4">
      <x v="4"/>
    </i>
    <i r="5">
      <x v="27"/>
    </i>
    <i r="1">
      <x v="2"/>
    </i>
    <i r="2">
      <x v="1"/>
    </i>
    <i r="3">
      <x v="4"/>
    </i>
    <i r="4">
      <x v="4"/>
    </i>
    <i r="5">
      <x v="58"/>
    </i>
    <i r="5">
      <x v="79"/>
    </i>
    <i r="2">
      <x v="2"/>
    </i>
    <i r="3">
      <x v="4"/>
    </i>
    <i r="4">
      <x v="4"/>
    </i>
    <i r="5">
      <x v="106"/>
    </i>
    <i r="5">
      <x v="107"/>
    </i>
    <i r="2">
      <x v="4"/>
    </i>
    <i r="3">
      <x v="4"/>
    </i>
    <i r="4">
      <x v="4"/>
    </i>
    <i r="5">
      <x v="12"/>
    </i>
    <i r="5">
      <x v="15"/>
    </i>
    <i r="1">
      <x v="4"/>
    </i>
    <i r="2">
      <x v="1"/>
    </i>
    <i r="3">
      <x v="4"/>
    </i>
    <i r="4">
      <x v="4"/>
    </i>
    <i r="5">
      <x v="59"/>
    </i>
    <i r="5">
      <x v="80"/>
    </i>
    <i r="2">
      <x v="2"/>
    </i>
    <i r="3">
      <x v="4"/>
    </i>
    <i r="4">
      <x v="4"/>
    </i>
    <i r="5">
      <x v="108"/>
    </i>
    <i r="2">
      <x v="4"/>
    </i>
    <i r="3">
      <x v="4"/>
    </i>
    <i r="4">
      <x v="4"/>
    </i>
    <i r="5">
      <x v="18"/>
    </i>
    <i>
      <x v="4"/>
    </i>
    <i r="1">
      <x v="1"/>
    </i>
    <i r="2">
      <x v="1"/>
    </i>
    <i r="3">
      <x v="4"/>
    </i>
    <i r="4">
      <x v="4"/>
    </i>
    <i r="5">
      <x v="75"/>
    </i>
    <i r="5">
      <x v="76"/>
    </i>
    <i r="5">
      <x v="77"/>
    </i>
    <i r="1">
      <x v="2"/>
    </i>
    <i r="2">
      <x v="1"/>
    </i>
    <i r="3">
      <x v="4"/>
    </i>
    <i r="4">
      <x v="4"/>
    </i>
    <i r="5">
      <x v="67"/>
    </i>
    <i r="5">
      <x v="68"/>
    </i>
    <i r="5">
      <x v="69"/>
    </i>
    <i r="1">
      <x v="4"/>
    </i>
    <i r="2">
      <x v="1"/>
    </i>
    <i r="3">
      <x v="4"/>
    </i>
    <i r="4">
      <x v="4"/>
    </i>
    <i r="5">
      <x v="71"/>
    </i>
    <i r="5">
      <x v="72"/>
    </i>
    <i r="5">
      <x v="73"/>
    </i>
    <i>
      <x v="5"/>
    </i>
    <i r="1">
      <x v="1"/>
    </i>
    <i r="2">
      <x v="1"/>
    </i>
    <i r="3">
      <x v="4"/>
    </i>
    <i r="4">
      <x v="4"/>
    </i>
    <i r="5">
      <x v="75"/>
    </i>
    <i r="5">
      <x v="76"/>
    </i>
    <i r="5">
      <x v="77"/>
    </i>
    <i r="1">
      <x v="2"/>
    </i>
    <i r="2">
      <x v="1"/>
    </i>
    <i r="3">
      <x v="4"/>
    </i>
    <i r="4">
      <x v="4"/>
    </i>
    <i r="5">
      <x v="67"/>
    </i>
    <i r="5">
      <x v="68"/>
    </i>
    <i r="5">
      <x v="69"/>
    </i>
    <i r="1">
      <x v="4"/>
    </i>
    <i r="2">
      <x v="1"/>
    </i>
    <i r="3">
      <x v="4"/>
    </i>
    <i r="4">
      <x v="4"/>
    </i>
    <i r="5">
      <x v="71"/>
    </i>
    <i r="5">
      <x v="72"/>
    </i>
    <i r="5">
      <x v="73"/>
    </i>
    <i>
      <x v="6"/>
    </i>
    <i r="1">
      <x/>
    </i>
    <i r="2">
      <x v="1"/>
    </i>
    <i r="3">
      <x/>
    </i>
    <i r="4">
      <x v="4"/>
    </i>
    <i r="5">
      <x v="50"/>
    </i>
    <i r="3">
      <x v="4"/>
    </i>
    <i r="4">
      <x v="4"/>
    </i>
    <i r="5">
      <x v="26"/>
    </i>
    <i r="2">
      <x v="3"/>
    </i>
    <i r="3">
      <x v="4"/>
    </i>
    <i r="4">
      <x v="4"/>
    </i>
    <i r="5">
      <x v="43"/>
    </i>
    <i r="5">
      <x v="56"/>
    </i>
    <i r="2">
      <x v="4"/>
    </i>
    <i r="3">
      <x v="4"/>
    </i>
    <i r="4">
      <x v="4"/>
    </i>
    <i r="5">
      <x v="45"/>
    </i>
    <i r="1">
      <x v="1"/>
    </i>
    <i r="2">
      <x v="1"/>
    </i>
    <i r="3">
      <x/>
    </i>
    <i r="4">
      <x v="4"/>
    </i>
    <i r="5">
      <x v="49"/>
    </i>
    <i r="3">
      <x v="3"/>
    </i>
    <i r="4">
      <x/>
    </i>
    <i r="5">
      <x v="42"/>
    </i>
    <i r="4">
      <x v="1"/>
    </i>
    <i r="5">
      <x v="37"/>
    </i>
    <i r="4">
      <x v="2"/>
    </i>
    <i r="5">
      <x v="44"/>
    </i>
    <i r="4">
      <x v="3"/>
    </i>
    <i r="5">
      <x v="32"/>
    </i>
    <i r="3">
      <x v="4"/>
    </i>
    <i r="4">
      <x v="4"/>
    </i>
    <i r="5">
      <x v="23"/>
    </i>
    <i r="5">
      <x v="24"/>
    </i>
    <i r="5">
      <x v="25"/>
    </i>
    <i r="5">
      <x v="61"/>
    </i>
    <i r="5">
      <x v="62"/>
    </i>
    <i r="5">
      <x v="63"/>
    </i>
    <i r="5">
      <x v="85"/>
    </i>
    <i r="5">
      <x v="89"/>
    </i>
    <i r="5">
      <x v="90"/>
    </i>
    <i r="5">
      <x v="91"/>
    </i>
    <i r="5">
      <x v="92"/>
    </i>
    <i r="5">
      <x v="99"/>
    </i>
    <i r="5">
      <x v="102"/>
    </i>
    <i r="5">
      <x v="105"/>
    </i>
    <i r="2">
      <x v="2"/>
    </i>
    <i r="3">
      <x v="4"/>
    </i>
    <i r="4">
      <x v="4"/>
    </i>
    <i r="5">
      <x v="109"/>
    </i>
    <i r="2">
      <x v="3"/>
    </i>
    <i r="3">
      <x v="4"/>
    </i>
    <i r="4">
      <x v="4"/>
    </i>
    <i r="5">
      <x v="38"/>
    </i>
    <i r="5">
      <x v="55"/>
    </i>
    <i r="5">
      <x v="74"/>
    </i>
    <i r="5">
      <x v="96"/>
    </i>
    <i r="2">
      <x v="4"/>
    </i>
    <i r="3">
      <x v="4"/>
    </i>
    <i r="4">
      <x v="4"/>
    </i>
    <i r="5">
      <x v="27"/>
    </i>
    <i r="5">
      <x v="78"/>
    </i>
    <i r="1">
      <x v="2"/>
    </i>
    <i r="2">
      <x v="1"/>
    </i>
    <i r="3">
      <x/>
    </i>
    <i r="4">
      <x v="4"/>
    </i>
    <i r="5">
      <x v="46"/>
    </i>
    <i r="5">
      <x v="47"/>
    </i>
    <i r="3">
      <x v="3"/>
    </i>
    <i r="4">
      <x/>
    </i>
    <i r="5">
      <x v="39"/>
    </i>
    <i r="5">
      <x v="40"/>
    </i>
    <i r="4">
      <x v="1"/>
    </i>
    <i r="5">
      <x v="34"/>
    </i>
    <i r="5">
      <x v="35"/>
    </i>
    <i r="4">
      <x v="3"/>
    </i>
    <i r="5">
      <x v="29"/>
    </i>
    <i r="5">
      <x v="30"/>
    </i>
    <i r="3">
      <x v="4"/>
    </i>
    <i r="4">
      <x v="4"/>
    </i>
    <i r="5">
      <x v="19"/>
    </i>
    <i r="5">
      <x v="20"/>
    </i>
    <i r="5">
      <x v="58"/>
    </i>
    <i r="5">
      <x v="82"/>
    </i>
    <i r="5">
      <x v="83"/>
    </i>
    <i r="5">
      <x v="87"/>
    </i>
    <i r="5">
      <x v="90"/>
    </i>
    <i r="5">
      <x v="97"/>
    </i>
    <i r="5">
      <x v="100"/>
    </i>
    <i r="5">
      <x v="103"/>
    </i>
    <i r="2">
      <x v="2"/>
    </i>
    <i r="3">
      <x v="4"/>
    </i>
    <i r="4">
      <x v="4"/>
    </i>
    <i r="5">
      <x v="106"/>
    </i>
    <i r="5">
      <x v="107"/>
    </i>
    <i r="2">
      <x v="3"/>
    </i>
    <i r="3">
      <x v="4"/>
    </i>
    <i r="4">
      <x v="4"/>
    </i>
    <i r="5">
      <x v="28"/>
    </i>
    <i r="5">
      <x v="31"/>
    </i>
    <i r="5">
      <x v="52"/>
    </i>
    <i r="5">
      <x v="53"/>
    </i>
    <i r="5">
      <x v="66"/>
    </i>
    <i r="5">
      <x v="94"/>
    </i>
    <i r="2">
      <x v="4"/>
    </i>
    <i r="3">
      <x v="4"/>
    </i>
    <i r="4">
      <x v="4"/>
    </i>
    <i r="5">
      <x v="12"/>
    </i>
    <i r="5">
      <x v="15"/>
    </i>
    <i r="5">
      <x v="57"/>
    </i>
    <i r="1">
      <x v="3"/>
    </i>
    <i r="2">
      <x v="1"/>
    </i>
    <i r="3">
      <x v="4"/>
    </i>
    <i r="4">
      <x v="4"/>
    </i>
    <i r="5">
      <x v="64"/>
    </i>
    <i r="5">
      <x v="93"/>
    </i>
    <i r="1">
      <x v="4"/>
    </i>
    <i r="2">
      <x v="1"/>
    </i>
    <i r="3">
      <x/>
    </i>
    <i r="4">
      <x v="4"/>
    </i>
    <i r="5">
      <x v="48"/>
    </i>
    <i r="3">
      <x v="3"/>
    </i>
    <i r="4">
      <x/>
    </i>
    <i r="5">
      <x v="41"/>
    </i>
    <i r="4">
      <x v="1"/>
    </i>
    <i r="5">
      <x v="36"/>
    </i>
    <i r="4">
      <x v="3"/>
    </i>
    <i r="5">
      <x v="31"/>
    </i>
    <i r="3">
      <x v="4"/>
    </i>
    <i r="4">
      <x v="4"/>
    </i>
    <i r="5">
      <x v="21"/>
    </i>
    <i r="5">
      <x v="59"/>
    </i>
    <i r="5">
      <x v="84"/>
    </i>
    <i r="5">
      <x v="86"/>
    </i>
    <i r="5">
      <x v="88"/>
    </i>
    <i r="5">
      <x v="91"/>
    </i>
    <i r="5">
      <x v="98"/>
    </i>
    <i r="5">
      <x v="101"/>
    </i>
    <i r="5">
      <x v="104"/>
    </i>
    <i r="2">
      <x v="2"/>
    </i>
    <i r="3">
      <x v="4"/>
    </i>
    <i r="4">
      <x v="4"/>
    </i>
    <i r="5">
      <x v="108"/>
    </i>
    <i r="2">
      <x v="3"/>
    </i>
    <i r="3">
      <x v="4"/>
    </i>
    <i r="4">
      <x v="4"/>
    </i>
    <i r="5">
      <x v="33"/>
    </i>
    <i r="5">
      <x v="54"/>
    </i>
    <i r="5">
      <x v="70"/>
    </i>
    <i r="5">
      <x v="95"/>
    </i>
    <i r="2">
      <x v="4"/>
    </i>
    <i r="3">
      <x v="4"/>
    </i>
    <i r="4">
      <x v="4"/>
    </i>
    <i r="5">
      <x v="18"/>
    </i>
    <i r="5">
      <x v="65"/>
    </i>
    <i r="1">
      <x v="5"/>
    </i>
    <i r="2">
      <x v="1"/>
    </i>
    <i r="3">
      <x v="1"/>
    </i>
    <i r="4">
      <x v="4"/>
    </i>
    <i r="5">
      <x v="51"/>
    </i>
    <i r="1">
      <x v="6"/>
    </i>
    <i r="2">
      <x/>
    </i>
    <i r="3">
      <x v="4"/>
    </i>
    <i r="4">
      <x v="4"/>
    </i>
    <i r="5">
      <x v="17"/>
    </i>
    <i>
      <x v="7"/>
    </i>
    <i r="1">
      <x v="1"/>
    </i>
    <i r="2">
      <x/>
    </i>
    <i r="3">
      <x v="4"/>
    </i>
    <i r="4">
      <x v="4"/>
    </i>
    <i r="5">
      <x v="16"/>
    </i>
    <i r="2">
      <x v="1"/>
    </i>
    <i r="3">
      <x/>
    </i>
    <i r="4">
      <x v="4"/>
    </i>
    <i r="5">
      <x v="49"/>
    </i>
    <i r="3">
      <x v="2"/>
    </i>
    <i r="4">
      <x v="4"/>
    </i>
    <i r="5">
      <x v="22"/>
    </i>
    <i r="3">
      <x v="3"/>
    </i>
    <i r="4">
      <x/>
    </i>
    <i r="5">
      <x v="42"/>
    </i>
    <i r="4">
      <x v="1"/>
    </i>
    <i r="5">
      <x v="37"/>
    </i>
    <i r="4">
      <x v="2"/>
    </i>
    <i r="5">
      <x v="44"/>
    </i>
    <i r="4">
      <x v="3"/>
    </i>
    <i r="5">
      <x v="32"/>
    </i>
    <i r="3">
      <x v="4"/>
    </i>
    <i r="4">
      <x v="4"/>
    </i>
    <i r="5">
      <x v="23"/>
    </i>
    <i r="5">
      <x v="24"/>
    </i>
    <i r="5">
      <x v="25"/>
    </i>
    <i r="5">
      <x v="60"/>
    </i>
    <i r="5">
      <x v="61"/>
    </i>
    <i r="5">
      <x v="62"/>
    </i>
    <i r="5">
      <x v="63"/>
    </i>
    <i r="5">
      <x v="81"/>
    </i>
    <i r="5">
      <x v="85"/>
    </i>
    <i r="5">
      <x v="89"/>
    </i>
    <i r="5">
      <x v="90"/>
    </i>
    <i r="5">
      <x v="91"/>
    </i>
    <i r="5">
      <x v="92"/>
    </i>
    <i r="5">
      <x v="99"/>
    </i>
    <i r="5">
      <x v="102"/>
    </i>
    <i r="5">
      <x v="105"/>
    </i>
    <i r="2">
      <x v="2"/>
    </i>
    <i r="3">
      <x v="4"/>
    </i>
    <i r="4">
      <x v="4"/>
    </i>
    <i r="5">
      <x v="109"/>
    </i>
    <i r="2">
      <x v="3"/>
    </i>
    <i r="3">
      <x v="4"/>
    </i>
    <i r="4">
      <x v="4"/>
    </i>
    <i r="5">
      <x v="38"/>
    </i>
    <i r="5">
      <x v="55"/>
    </i>
    <i r="5">
      <x v="74"/>
    </i>
    <i r="5">
      <x v="96"/>
    </i>
    <i r="2">
      <x v="4"/>
    </i>
    <i r="3">
      <x v="4"/>
    </i>
    <i r="4">
      <x v="4"/>
    </i>
    <i r="5">
      <x v="27"/>
    </i>
    <i r="5">
      <x v="78"/>
    </i>
    <i r="1">
      <x v="2"/>
    </i>
    <i r="2">
      <x/>
    </i>
    <i r="3">
      <x v="4"/>
    </i>
    <i r="4">
      <x v="4"/>
    </i>
    <i r="5">
      <x v="13"/>
    </i>
    <i r="5">
      <x v="14"/>
    </i>
    <i r="2">
      <x v="1"/>
    </i>
    <i r="3">
      <x/>
    </i>
    <i r="4">
      <x v="4"/>
    </i>
    <i r="5">
      <x v="46"/>
    </i>
    <i r="5">
      <x v="47"/>
    </i>
    <i r="3">
      <x v="2"/>
    </i>
    <i r="4">
      <x v="4"/>
    </i>
    <i r="5">
      <x v="19"/>
    </i>
    <i r="5">
      <x v="20"/>
    </i>
    <i r="3">
      <x v="3"/>
    </i>
    <i r="4">
      <x/>
    </i>
    <i r="5">
      <x v="39"/>
    </i>
    <i r="5">
      <x v="40"/>
    </i>
    <i r="4">
      <x v="1"/>
    </i>
    <i r="5">
      <x v="34"/>
    </i>
    <i r="5">
      <x v="35"/>
    </i>
    <i r="4">
      <x v="3"/>
    </i>
    <i r="5">
      <x v="29"/>
    </i>
    <i r="5">
      <x v="30"/>
    </i>
    <i r="3">
      <x v="4"/>
    </i>
    <i r="4">
      <x v="4"/>
    </i>
    <i r="5">
      <x v="19"/>
    </i>
    <i r="5">
      <x v="20"/>
    </i>
    <i r="5">
      <x v="58"/>
    </i>
    <i r="5">
      <x v="79"/>
    </i>
    <i r="5">
      <x v="82"/>
    </i>
    <i r="5">
      <x v="83"/>
    </i>
    <i r="5">
      <x v="87"/>
    </i>
    <i r="5">
      <x v="90"/>
    </i>
    <i r="5">
      <x v="97"/>
    </i>
    <i r="5">
      <x v="100"/>
    </i>
    <i r="5">
      <x v="103"/>
    </i>
    <i r="2">
      <x v="2"/>
    </i>
    <i r="3">
      <x v="4"/>
    </i>
    <i r="4">
      <x v="4"/>
    </i>
    <i r="5">
      <x v="106"/>
    </i>
    <i r="5">
      <x v="107"/>
    </i>
    <i r="2">
      <x v="3"/>
    </i>
    <i r="3">
      <x v="4"/>
    </i>
    <i r="4">
      <x v="4"/>
    </i>
    <i r="5">
      <x v="28"/>
    </i>
    <i r="5">
      <x v="31"/>
    </i>
    <i r="5">
      <x v="52"/>
    </i>
    <i r="5">
      <x v="53"/>
    </i>
    <i r="5">
      <x v="66"/>
    </i>
    <i r="5">
      <x v="94"/>
    </i>
    <i r="2">
      <x v="4"/>
    </i>
    <i r="3">
      <x v="4"/>
    </i>
    <i r="4">
      <x v="4"/>
    </i>
    <i r="5">
      <x v="12"/>
    </i>
    <i r="5">
      <x v="15"/>
    </i>
    <i r="5">
      <x v="57"/>
    </i>
    <i r="1">
      <x v="3"/>
    </i>
    <i r="2">
      <x v="1"/>
    </i>
    <i r="3">
      <x v="4"/>
    </i>
    <i r="4">
      <x v="4"/>
    </i>
    <i r="5">
      <x v="64"/>
    </i>
    <i r="5">
      <x v="93"/>
    </i>
    <i r="1">
      <x v="4"/>
    </i>
    <i r="2">
      <x/>
    </i>
    <i r="3">
      <x v="4"/>
    </i>
    <i r="4">
      <x v="4"/>
    </i>
    <i r="5">
      <x v="15"/>
    </i>
    <i r="2">
      <x v="1"/>
    </i>
    <i r="3">
      <x/>
    </i>
    <i r="4">
      <x v="4"/>
    </i>
    <i r="5">
      <x v="48"/>
    </i>
    <i r="3">
      <x v="2"/>
    </i>
    <i r="4">
      <x v="4"/>
    </i>
    <i r="5">
      <x v="21"/>
    </i>
    <i r="3">
      <x v="3"/>
    </i>
    <i r="4">
      <x/>
    </i>
    <i r="5">
      <x v="41"/>
    </i>
    <i r="4">
      <x v="1"/>
    </i>
    <i r="5">
      <x v="36"/>
    </i>
    <i r="4">
      <x v="3"/>
    </i>
    <i r="5">
      <x v="31"/>
    </i>
    <i r="3">
      <x v="4"/>
    </i>
    <i r="4">
      <x v="4"/>
    </i>
    <i r="5">
      <x v="21"/>
    </i>
    <i r="5">
      <x v="59"/>
    </i>
    <i r="5">
      <x v="80"/>
    </i>
    <i r="5">
      <x v="84"/>
    </i>
    <i r="5">
      <x v="86"/>
    </i>
    <i r="5">
      <x v="88"/>
    </i>
    <i r="5">
      <x v="91"/>
    </i>
    <i r="5">
      <x v="98"/>
    </i>
    <i r="5">
      <x v="101"/>
    </i>
    <i r="5">
      <x v="104"/>
    </i>
    <i r="2">
      <x v="2"/>
    </i>
    <i r="3">
      <x v="4"/>
    </i>
    <i r="4">
      <x v="4"/>
    </i>
    <i r="5">
      <x v="108"/>
    </i>
    <i r="2">
      <x v="3"/>
    </i>
    <i r="3">
      <x v="4"/>
    </i>
    <i r="4">
      <x v="4"/>
    </i>
    <i r="5">
      <x v="33"/>
    </i>
    <i r="5">
      <x v="54"/>
    </i>
    <i r="5">
      <x v="70"/>
    </i>
    <i r="5">
      <x v="95"/>
    </i>
    <i r="2">
      <x v="4"/>
    </i>
    <i r="3">
      <x v="4"/>
    </i>
    <i r="4">
      <x v="4"/>
    </i>
    <i r="5">
      <x v="18"/>
    </i>
    <i r="5">
      <x v="65"/>
    </i>
    <i>
      <x v="8"/>
    </i>
    <i r="1">
      <x v="5"/>
    </i>
    <i r="2">
      <x v="5"/>
    </i>
    <i r="3">
      <x v="4"/>
    </i>
    <i r="4">
      <x v="4"/>
    </i>
    <i r="5">
      <x/>
    </i>
    <i r="5">
      <x v="1"/>
    </i>
    <i r="5">
      <x v="2"/>
    </i>
    <i r="5">
      <x v="4"/>
    </i>
    <i r="5">
      <x v="6"/>
    </i>
    <i r="5">
      <x v="7"/>
    </i>
    <i>
      <x v="9"/>
    </i>
    <i r="1">
      <x v="5"/>
    </i>
    <i r="2">
      <x/>
    </i>
    <i r="3">
      <x v="5"/>
    </i>
    <i r="4">
      <x v="4"/>
    </i>
    <i r="5">
      <x v="5"/>
    </i>
    <i r="3">
      <x v="6"/>
    </i>
    <i r="4">
      <x v="4"/>
    </i>
    <i r="5">
      <x v="5"/>
    </i>
    <i r="3">
      <x v="7"/>
    </i>
    <i r="4">
      <x v="4"/>
    </i>
    <i r="5">
      <x v="5"/>
    </i>
    <i r="2">
      <x v="1"/>
    </i>
    <i r="3">
      <x v="5"/>
    </i>
    <i r="4">
      <x/>
    </i>
    <i r="5">
      <x v="10"/>
    </i>
    <i r="4">
      <x v="2"/>
    </i>
    <i r="5">
      <x v="9"/>
    </i>
    <i r="4">
      <x v="4"/>
    </i>
    <i r="5">
      <x v="7"/>
    </i>
    <i r="4">
      <x v="5"/>
    </i>
    <i r="5">
      <x v="8"/>
    </i>
    <i r="3">
      <x v="6"/>
    </i>
    <i r="4">
      <x/>
    </i>
    <i r="5">
      <x v="10"/>
    </i>
    <i r="4">
      <x v="2"/>
    </i>
    <i r="5">
      <x v="9"/>
    </i>
    <i r="4">
      <x v="4"/>
    </i>
    <i r="5">
      <x v="7"/>
    </i>
    <i r="4">
      <x v="5"/>
    </i>
    <i r="5">
      <x v="8"/>
    </i>
    <i r="3">
      <x v="7"/>
    </i>
    <i r="4">
      <x/>
    </i>
    <i r="5">
      <x v="10"/>
    </i>
    <i r="4">
      <x v="2"/>
    </i>
    <i r="5">
      <x v="9"/>
    </i>
    <i r="4">
      <x v="4"/>
    </i>
    <i r="5">
      <x v="7"/>
    </i>
    <i r="4">
      <x v="5"/>
    </i>
    <i r="5">
      <x v="8"/>
    </i>
    <i r="2">
      <x v="5"/>
    </i>
    <i r="3">
      <x v="5"/>
    </i>
    <i r="4">
      <x v="1"/>
    </i>
    <i r="5">
      <x v="3"/>
    </i>
    <i r="4">
      <x v="3"/>
    </i>
    <i r="5">
      <x v="2"/>
    </i>
    <i r="4">
      <x v="4"/>
    </i>
    <i r="5">
      <x v="6"/>
    </i>
    <i r="5">
      <x v="11"/>
    </i>
    <i r="4">
      <x v="5"/>
    </i>
    <i r="5">
      <x v="1"/>
    </i>
    <i r="4">
      <x v="6"/>
    </i>
    <i r="5">
      <x v="4"/>
    </i>
    <i r="3">
      <x v="6"/>
    </i>
    <i r="4">
      <x v="1"/>
    </i>
    <i r="5">
      <x v="3"/>
    </i>
    <i r="4">
      <x v="3"/>
    </i>
    <i r="5">
      <x v="2"/>
    </i>
    <i r="4">
      <x v="4"/>
    </i>
    <i r="5">
      <x v="6"/>
    </i>
    <i r="5">
      <x v="11"/>
    </i>
    <i r="4">
      <x v="5"/>
    </i>
    <i r="5">
      <x v="1"/>
    </i>
    <i r="4">
      <x v="6"/>
    </i>
    <i r="5">
      <x v="4"/>
    </i>
    <i r="3">
      <x v="7"/>
    </i>
    <i r="4">
      <x v="1"/>
    </i>
    <i r="5">
      <x v="3"/>
    </i>
    <i r="4">
      <x v="3"/>
    </i>
    <i r="5">
      <x v="2"/>
    </i>
    <i r="4">
      <x v="4"/>
    </i>
    <i r="5">
      <x v="6"/>
    </i>
    <i r="5">
      <x v="11"/>
    </i>
    <i r="4">
      <x v="5"/>
    </i>
    <i r="5">
      <x v="1"/>
    </i>
    <i r="4">
      <x v="6"/>
    </i>
    <i r="5">
      <x v="4"/>
    </i>
    <i t="grand">
      <x/>
    </i>
  </rowItems>
  <colFields count="1">
    <field x="12"/>
  </colFields>
  <colItems count="9">
    <i>
      <x/>
    </i>
    <i>
      <x v="1"/>
    </i>
    <i>
      <x v="2"/>
    </i>
    <i>
      <x v="3"/>
    </i>
    <i>
      <x v="4"/>
    </i>
    <i>
      <x v="5"/>
    </i>
    <i>
      <x v="6"/>
    </i>
    <i>
      <x v="7"/>
    </i>
    <i t="grand">
      <x/>
    </i>
  </colItems>
  <pageFields count="3">
    <pageField fld="3" hier="-1"/>
    <pageField fld="0" hier="-1"/>
    <pageField fld="2" hier="-1"/>
  </pageFields>
  <dataFields count="1">
    <dataField name="Summe von Value" fld="13" baseField="1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C47:F65" totalsRowShown="0" headerRowDxfId="9" dataDxfId="8">
  <tableColumns count="4">
    <tableColumn id="1" xr3:uid="{00000000-0010-0000-0000-000001000000}" name="Region" dataDxfId="7"/>
    <tableColumn id="2" xr3:uid="{00000000-0010-0000-0000-000002000000}" name="Sub-region" dataDxfId="6"/>
    <tableColumn id="3" xr3:uid="{00000000-0010-0000-0000-000003000000}" name="How many countries in this region do you include in your RLAH FUP?" dataDxfId="5" dataCellStyle="Normal 36 2"/>
    <tableColumn id="4" xr3:uid="{00000000-0010-0000-0000-000004000000}" name="How many countries in this region do you include with no surcharge or at a reduced rate in the alternative tariffs you offer (while a surcharge is applied for RLAH area destinations)?" dataDxfId="4" dataCellStyle="Normal 36 2"/>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le144" displayName="Tabelle144" ref="A1:N841" totalsRowShown="0">
  <autoFilter ref="A1:N841" xr:uid="{00000000-0009-0000-0100-000003000000}"/>
  <tableColumns count="14">
    <tableColumn id="1" xr3:uid="{00000000-0010-0000-0100-000001000000}" name="Operator">
      <calculatedColumnFormula>'Overview and definitions'!$C$4</calculatedColumnFormula>
    </tableColumn>
    <tableColumn id="2" xr3:uid="{00000000-0010-0000-0100-000002000000}" name="Country">
      <calculatedColumnFormula>'Overview and definitions'!$C$6</calculatedColumnFormula>
    </tableColumn>
    <tableColumn id="3" xr3:uid="{00000000-0010-0000-0100-000003000000}" name="Type">
      <calculatedColumnFormula>'Overview and definitions'!$C$7</calculatedColumnFormula>
    </tableColumn>
    <tableColumn id="4" xr3:uid="{00000000-0010-0000-0100-000004000000}" name="Questionnaire">
      <calculatedColumnFormula>'Data questionnaire - mobile'!$B$1</calculatedColumnFormula>
    </tableColumn>
    <tableColumn id="5" xr3:uid="{00000000-0010-0000-0100-000005000000}" name="Section"/>
    <tableColumn id="14" xr3:uid="{00000000-0010-0000-0100-00000E000000}" name="UID" dataDxfId="3"/>
    <tableColumn id="6" xr3:uid="{00000000-0010-0000-0100-000006000000}" name="Question" dataDxfId="2"/>
    <tableColumn id="7" xr3:uid="{00000000-0010-0000-0100-000007000000}" name="Category">
      <calculatedColumnFormula>'Data questionnaire - mobile'!$D$10</calculatedColumnFormula>
    </tableColumn>
    <tableColumn id="12" xr3:uid="{00000000-0010-0000-0100-00000C000000}" name="Tariff"/>
    <tableColumn id="13" xr3:uid="{00000000-0010-0000-0100-00000D000000}" name="Classification"/>
    <tableColumn id="10" xr3:uid="{00000000-0010-0000-0100-00000A000000}" name="Service"/>
    <tableColumn id="11" xr3:uid="{00000000-0010-0000-0100-00000B000000}" name="Region"/>
    <tableColumn id="8" xr3:uid="{00000000-0010-0000-0100-000008000000}" name="Quarter">
      <calculatedColumnFormula>'Data questionnaire - mobile'!$D$9</calculatedColumnFormula>
    </tableColumn>
    <tableColumn id="9" xr3:uid="{00000000-0010-0000-0100-000009000000}" name="Value"/>
  </tableColumns>
  <tableStyleInfo name="TableStyleLight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1" displayName="Table1" ref="A1:M841" totalsRowShown="0">
  <autoFilter ref="A1:M841" xr:uid="{00000000-0009-0000-0100-000001000000}"/>
  <tableColumns count="13">
    <tableColumn id="1" xr3:uid="{00000000-0010-0000-0200-000001000000}" name="operator">
      <calculatedColumnFormula>'Overview and definitions'!$C$4</calculatedColumnFormula>
    </tableColumn>
    <tableColumn id="2" xr3:uid="{00000000-0010-0000-0200-000002000000}" name="country">
      <calculatedColumnFormula>'Overview and definitions'!$C$6</calculatedColumnFormula>
    </tableColumn>
    <tableColumn id="3" xr3:uid="{00000000-0010-0000-0200-000003000000}" name="otype">
      <calculatedColumnFormula>'Overview and definitions'!$C$7</calculatedColumnFormula>
    </tableColumn>
    <tableColumn id="4" xr3:uid="{00000000-0010-0000-0200-000004000000}" name="questionnaire"/>
    <tableColumn id="5" xr3:uid="{00000000-0010-0000-0200-000005000000}" name="uid" dataDxfId="1"/>
    <tableColumn id="6" xr3:uid="{00000000-0010-0000-0200-000006000000}" name="question"/>
    <tableColumn id="7" xr3:uid="{00000000-0010-0000-0200-000007000000}" name="category"/>
    <tableColumn id="8" xr3:uid="{00000000-0010-0000-0200-000008000000}" name="tariff"/>
    <tableColumn id="9" xr3:uid="{00000000-0010-0000-0200-000009000000}" name="classification"/>
    <tableColumn id="10" xr3:uid="{00000000-0010-0000-0200-00000A000000}" name="service"/>
    <tableColumn id="11" xr3:uid="{00000000-0010-0000-0200-00000B000000}" name="region"/>
    <tableColumn id="12" xr3:uid="{00000000-0010-0000-0200-00000C000000}" name="quarter"/>
    <tableColumn id="13" xr3:uid="{00000000-0010-0000-0200-00000D000000}" name="value" dataDxfId="0"/>
  </tableColumns>
  <tableStyleInfo name="TableStyleLight6"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ur-lex.europa.eu/legal-content/EN/TXT/PDF/?uri=OJ:C_202601036" TargetMode="External"/><Relationship Id="rId7" Type="http://schemas.openxmlformats.org/officeDocument/2006/relationships/comments" Target="../comments1.xml"/><Relationship Id="rId2" Type="http://schemas.openxmlformats.org/officeDocument/2006/relationships/hyperlink" Target="https://eur-lex.europa.eu/legal-content/EN/TXT/PDF/?uri=OJ:C_202600520" TargetMode="External"/><Relationship Id="rId1" Type="http://schemas.openxmlformats.org/officeDocument/2006/relationships/hyperlink" Target="https://eur-lex.europa.eu/legal-content/EN/TXT/PDF/?uri=OJ:C_202600053" TargetMode="External"/><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1">
    <tabColor rgb="FFFFFF00"/>
    <pageSetUpPr fitToPage="1"/>
  </sheetPr>
  <dimension ref="A1:W301"/>
  <sheetViews>
    <sheetView tabSelected="1" zoomScaleNormal="100" zoomScalePageLayoutView="68" workbookViewId="0">
      <selection activeCell="C4" sqref="C4"/>
    </sheetView>
  </sheetViews>
  <sheetFormatPr baseColWidth="10" defaultColWidth="11.5703125" defaultRowHeight="15" x14ac:dyDescent="0.25"/>
  <cols>
    <col min="1" max="1" width="10.85546875"/>
    <col min="2" max="2" width="32.5703125" style="57" customWidth="1"/>
    <col min="3" max="5" width="32.5703125" style="128" customWidth="1"/>
    <col min="6" max="6" width="32.5703125" style="121" customWidth="1"/>
    <col min="7" max="7" width="14.85546875" customWidth="1"/>
    <col min="12" max="12" width="20.85546875" customWidth="1"/>
    <col min="13" max="13" width="17.85546875" customWidth="1"/>
    <col min="14" max="14" width="19.5703125" customWidth="1"/>
    <col min="15" max="15" width="20.5703125" customWidth="1"/>
    <col min="17" max="17" width="0" hidden="1" customWidth="1"/>
    <col min="21" max="21" width="21.140625" customWidth="1"/>
    <col min="22" max="22" width="15.140625" customWidth="1"/>
    <col min="23" max="23" width="22.42578125" customWidth="1"/>
  </cols>
  <sheetData>
    <row r="1" spans="1:17" x14ac:dyDescent="0.25">
      <c r="A1" s="11"/>
      <c r="B1" s="51"/>
      <c r="C1" s="122"/>
      <c r="D1" s="122"/>
      <c r="E1" s="122"/>
      <c r="F1" s="118"/>
      <c r="G1" s="11"/>
      <c r="H1" s="11"/>
      <c r="I1" s="11"/>
      <c r="J1" s="11"/>
      <c r="K1" s="11"/>
      <c r="L1" s="11"/>
      <c r="M1" s="11"/>
      <c r="N1" s="11"/>
      <c r="O1" s="11"/>
      <c r="Q1" t="s">
        <v>0</v>
      </c>
    </row>
    <row r="2" spans="1:17" ht="23.25" x14ac:dyDescent="0.35">
      <c r="A2" s="11"/>
      <c r="B2" s="26" t="s">
        <v>1</v>
      </c>
      <c r="C2" s="122"/>
      <c r="D2" s="122"/>
      <c r="E2" s="122"/>
      <c r="F2" s="118"/>
      <c r="G2" s="11"/>
      <c r="H2" s="11"/>
      <c r="I2" s="11"/>
      <c r="J2" s="11"/>
      <c r="K2" s="11"/>
      <c r="L2" s="11"/>
      <c r="M2" s="11"/>
      <c r="N2" s="11"/>
      <c r="O2" s="11"/>
      <c r="Q2" t="s">
        <v>2</v>
      </c>
    </row>
    <row r="3" spans="1:17" ht="15.75" thickBot="1" x14ac:dyDescent="0.3">
      <c r="A3" s="11"/>
      <c r="B3" s="51"/>
      <c r="C3" s="122"/>
      <c r="D3" s="122"/>
      <c r="E3" s="122"/>
      <c r="F3" s="118"/>
      <c r="G3" s="11"/>
      <c r="H3" s="11"/>
      <c r="I3" s="11"/>
      <c r="J3" s="11"/>
      <c r="K3" s="11"/>
      <c r="L3" s="11"/>
      <c r="M3" s="11"/>
      <c r="N3" s="11"/>
      <c r="O3" s="11"/>
      <c r="Q3" t="s">
        <v>3</v>
      </c>
    </row>
    <row r="4" spans="1:17" ht="16.5" thickTop="1" thickBot="1" x14ac:dyDescent="0.3">
      <c r="A4" s="11"/>
      <c r="B4" s="96" t="s">
        <v>4</v>
      </c>
      <c r="C4" s="123"/>
      <c r="D4" s="122"/>
      <c r="E4" s="122"/>
      <c r="F4" s="118"/>
      <c r="G4" s="11"/>
      <c r="H4" s="11"/>
      <c r="I4" s="11"/>
      <c r="J4" s="11"/>
      <c r="K4" s="11"/>
      <c r="L4" s="11"/>
      <c r="M4" s="11"/>
      <c r="N4" s="11"/>
      <c r="O4" s="11"/>
    </row>
    <row r="5" spans="1:17" ht="16.5" thickTop="1" thickBot="1" x14ac:dyDescent="0.3">
      <c r="A5" s="11"/>
      <c r="B5" s="96" t="s">
        <v>5</v>
      </c>
      <c r="C5" s="123"/>
      <c r="D5" s="122"/>
      <c r="E5" s="122"/>
      <c r="F5" s="118"/>
      <c r="G5" s="11"/>
      <c r="H5" s="11"/>
      <c r="I5" s="11"/>
      <c r="J5" s="11"/>
      <c r="K5" s="11"/>
      <c r="L5" s="11"/>
      <c r="M5" s="11"/>
      <c r="N5" s="11"/>
      <c r="O5" s="11"/>
    </row>
    <row r="6" spans="1:17" ht="16.5" thickTop="1" thickBot="1" x14ac:dyDescent="0.3">
      <c r="A6" s="11"/>
      <c r="B6" s="96" t="s">
        <v>6</v>
      </c>
      <c r="C6" s="123" t="s">
        <v>1391</v>
      </c>
      <c r="D6" s="124" t="s">
        <v>7</v>
      </c>
      <c r="E6" s="122"/>
      <c r="F6" s="118"/>
      <c r="G6" s="11"/>
      <c r="H6" s="11"/>
      <c r="I6" s="11"/>
      <c r="J6" s="11"/>
      <c r="K6" s="11"/>
      <c r="L6" s="11"/>
      <c r="M6" s="11"/>
      <c r="N6" s="11"/>
      <c r="O6" s="11"/>
    </row>
    <row r="7" spans="1:17" ht="30.95" customHeight="1" thickTop="1" thickBot="1" x14ac:dyDescent="0.3">
      <c r="A7" s="11"/>
      <c r="B7" s="96" t="s">
        <v>8</v>
      </c>
      <c r="C7" s="123" t="s">
        <v>0</v>
      </c>
      <c r="D7" s="586" t="s">
        <v>9</v>
      </c>
      <c r="E7" s="587"/>
      <c r="F7" s="587"/>
      <c r="G7" s="11"/>
      <c r="H7" s="11"/>
      <c r="I7" s="11"/>
      <c r="J7" s="11"/>
      <c r="K7" s="11"/>
      <c r="L7" s="11"/>
      <c r="M7" s="11"/>
      <c r="N7" s="11"/>
      <c r="O7" s="11"/>
    </row>
    <row r="8" spans="1:17" ht="16.5" thickTop="1" thickBot="1" x14ac:dyDescent="0.3">
      <c r="A8" s="11"/>
      <c r="B8" s="96"/>
      <c r="C8" s="122"/>
      <c r="D8" s="122"/>
      <c r="E8" s="122"/>
      <c r="F8" s="118"/>
      <c r="G8" s="11"/>
      <c r="H8" s="11"/>
      <c r="I8" s="11"/>
      <c r="J8" s="11"/>
      <c r="K8" s="11"/>
      <c r="L8" s="11"/>
      <c r="M8" s="11"/>
      <c r="N8" s="11"/>
      <c r="O8" s="11"/>
    </row>
    <row r="9" spans="1:17" ht="16.5" thickTop="1" thickBot="1" x14ac:dyDescent="0.3">
      <c r="A9" s="11"/>
      <c r="B9" s="96" t="s">
        <v>10</v>
      </c>
      <c r="C9" s="123"/>
      <c r="D9" s="122"/>
      <c r="E9" s="122"/>
      <c r="F9" s="118"/>
      <c r="G9" s="11"/>
      <c r="H9" s="11"/>
      <c r="I9" s="11"/>
      <c r="J9" s="11"/>
      <c r="K9" s="11"/>
      <c r="L9" s="11"/>
      <c r="M9" s="11"/>
      <c r="N9" s="11"/>
      <c r="O9" s="11"/>
    </row>
    <row r="10" spans="1:17" ht="16.5" thickTop="1" thickBot="1" x14ac:dyDescent="0.3">
      <c r="A10" s="11"/>
      <c r="B10" s="96" t="s">
        <v>11</v>
      </c>
      <c r="C10" s="165"/>
      <c r="D10" s="122"/>
      <c r="E10" s="122"/>
      <c r="F10" s="118"/>
      <c r="G10" s="11"/>
      <c r="H10" s="11"/>
      <c r="I10" s="11"/>
      <c r="J10" s="11"/>
      <c r="K10" s="11"/>
      <c r="L10" s="11"/>
      <c r="M10" s="11"/>
      <c r="N10" s="11"/>
      <c r="O10" s="11"/>
    </row>
    <row r="11" spans="1:17" ht="16.5" thickTop="1" thickBot="1" x14ac:dyDescent="0.3">
      <c r="A11" s="11"/>
      <c r="B11" s="96" t="s">
        <v>12</v>
      </c>
      <c r="C11" s="123"/>
      <c r="D11" s="122"/>
      <c r="E11" s="122"/>
      <c r="F11" s="118"/>
      <c r="G11" s="11"/>
      <c r="H11" s="11"/>
      <c r="I11" s="11"/>
      <c r="J11" s="11"/>
      <c r="K11" s="11"/>
      <c r="L11" s="11"/>
      <c r="M11" s="11"/>
      <c r="N11" s="11"/>
      <c r="O11" s="11"/>
    </row>
    <row r="12" spans="1:17" ht="31.5" thickTop="1" thickBot="1" x14ac:dyDescent="0.3">
      <c r="A12" s="11"/>
      <c r="B12" s="96" t="s">
        <v>13</v>
      </c>
      <c r="C12" s="125"/>
      <c r="D12" s="122"/>
      <c r="E12" s="122"/>
      <c r="F12" s="118"/>
      <c r="G12" s="11"/>
      <c r="H12" s="11"/>
      <c r="I12" s="11"/>
      <c r="J12" s="11"/>
      <c r="K12" s="11"/>
      <c r="L12" s="11"/>
      <c r="M12" s="11"/>
      <c r="N12" s="11"/>
      <c r="O12" s="11"/>
    </row>
    <row r="13" spans="1:17" ht="15.75" thickTop="1" x14ac:dyDescent="0.25">
      <c r="A13" s="11"/>
      <c r="B13" s="96"/>
      <c r="C13" s="122"/>
      <c r="D13" s="122"/>
      <c r="E13" s="122"/>
      <c r="F13" s="118"/>
      <c r="G13" s="11"/>
      <c r="H13" s="11"/>
      <c r="I13" s="11"/>
      <c r="J13" s="11"/>
      <c r="K13" s="11"/>
      <c r="L13" s="11"/>
      <c r="M13" s="11"/>
      <c r="N13" s="11"/>
      <c r="O13" s="11"/>
    </row>
    <row r="14" spans="1:17" ht="15.75" thickBot="1" x14ac:dyDescent="0.3">
      <c r="A14" s="11"/>
      <c r="B14" s="96" t="s">
        <v>14</v>
      </c>
      <c r="C14" s="122"/>
      <c r="D14" s="122"/>
      <c r="E14" s="122"/>
      <c r="F14" s="118"/>
      <c r="G14" s="11"/>
      <c r="H14" s="11"/>
      <c r="I14" s="11"/>
      <c r="J14" s="11"/>
      <c r="K14" s="11"/>
      <c r="L14" s="11"/>
      <c r="M14" s="11"/>
      <c r="N14" s="11"/>
      <c r="O14" s="11"/>
    </row>
    <row r="15" spans="1:17" ht="135.94999999999999" customHeight="1" thickTop="1" thickBot="1" x14ac:dyDescent="0.3">
      <c r="A15" s="11"/>
      <c r="B15" s="591"/>
      <c r="C15" s="592"/>
      <c r="D15" s="592"/>
      <c r="E15" s="592"/>
      <c r="F15" s="593"/>
      <c r="G15" s="11"/>
      <c r="H15" s="11"/>
      <c r="I15" s="11"/>
      <c r="J15" s="11"/>
      <c r="K15" s="11"/>
      <c r="L15" s="11"/>
      <c r="M15" s="11"/>
      <c r="N15" s="11"/>
      <c r="O15" s="11"/>
    </row>
    <row r="16" spans="1:17" ht="15.75" thickTop="1" x14ac:dyDescent="0.25">
      <c r="A16" s="11"/>
      <c r="B16" s="51"/>
      <c r="C16" s="122"/>
      <c r="D16" s="122"/>
      <c r="E16" s="122"/>
      <c r="F16" s="118"/>
      <c r="G16" s="11"/>
      <c r="H16" s="11"/>
      <c r="I16" s="11"/>
      <c r="J16" s="11"/>
      <c r="K16" s="11"/>
      <c r="L16" s="11"/>
      <c r="M16" s="11"/>
      <c r="N16" s="11"/>
      <c r="O16" s="11"/>
    </row>
    <row r="17" spans="1:15" ht="47.1" customHeight="1" x14ac:dyDescent="0.35">
      <c r="A17" s="97" t="s">
        <v>15</v>
      </c>
      <c r="B17" s="588" t="s">
        <v>16</v>
      </c>
      <c r="C17" s="588"/>
      <c r="D17" s="588"/>
      <c r="E17" s="122"/>
      <c r="F17" s="118"/>
      <c r="G17" s="11"/>
      <c r="H17" s="11"/>
      <c r="I17" s="11"/>
      <c r="J17" s="11"/>
      <c r="K17" s="11"/>
      <c r="L17" s="11"/>
      <c r="M17" s="11"/>
      <c r="N17" s="11"/>
      <c r="O17" s="11"/>
    </row>
    <row r="18" spans="1:15" x14ac:dyDescent="0.25">
      <c r="A18" s="11"/>
      <c r="B18" s="577" t="s">
        <v>17</v>
      </c>
      <c r="C18" s="577"/>
      <c r="D18" s="577"/>
      <c r="E18" s="577"/>
      <c r="F18" s="577"/>
      <c r="G18" s="11"/>
      <c r="H18" s="11"/>
      <c r="I18" s="11"/>
      <c r="J18" s="101"/>
      <c r="K18" s="11"/>
      <c r="L18" s="11"/>
      <c r="M18" s="11"/>
      <c r="N18" s="11"/>
      <c r="O18" s="11"/>
    </row>
    <row r="19" spans="1:15" ht="30.6" customHeight="1" x14ac:dyDescent="0.25">
      <c r="A19" s="11"/>
      <c r="B19" s="566" t="s">
        <v>18</v>
      </c>
      <c r="C19" s="566"/>
      <c r="D19" s="566"/>
      <c r="E19" s="566"/>
      <c r="F19" s="566"/>
      <c r="G19" s="11"/>
      <c r="H19" s="11"/>
      <c r="I19" s="11"/>
      <c r="J19" s="196"/>
      <c r="K19" s="11"/>
      <c r="L19" s="11"/>
      <c r="M19" s="11"/>
      <c r="N19" s="11"/>
      <c r="O19" s="11"/>
    </row>
    <row r="20" spans="1:15" ht="31.5" customHeight="1" x14ac:dyDescent="0.25">
      <c r="A20" s="11"/>
      <c r="B20" s="566" t="s">
        <v>19</v>
      </c>
      <c r="C20" s="566"/>
      <c r="D20" s="566"/>
      <c r="E20" s="566"/>
      <c r="F20" s="566"/>
      <c r="G20" s="11"/>
      <c r="H20" s="11"/>
      <c r="I20" s="11"/>
      <c r="J20" s="196"/>
      <c r="K20" s="11"/>
      <c r="L20" s="11"/>
      <c r="M20" s="11"/>
      <c r="N20" s="11"/>
      <c r="O20" s="11"/>
    </row>
    <row r="21" spans="1:15" ht="30" customHeight="1" x14ac:dyDescent="0.25">
      <c r="A21" s="11"/>
      <c r="B21" s="566" t="s">
        <v>20</v>
      </c>
      <c r="C21" s="566"/>
      <c r="D21" s="566"/>
      <c r="E21" s="566"/>
      <c r="F21" s="566"/>
      <c r="G21" s="11"/>
      <c r="H21" s="11"/>
      <c r="I21" s="11"/>
      <c r="J21" s="196"/>
      <c r="K21" s="11"/>
      <c r="L21" s="11"/>
      <c r="M21" s="11"/>
      <c r="N21" s="11"/>
      <c r="O21" s="11"/>
    </row>
    <row r="22" spans="1:15" x14ac:dyDescent="0.25">
      <c r="A22" s="11"/>
      <c r="B22" s="566"/>
      <c r="C22" s="566"/>
      <c r="D22" s="566"/>
      <c r="E22" s="566"/>
      <c r="F22" s="566"/>
      <c r="G22" s="678" t="s">
        <v>1510</v>
      </c>
      <c r="H22" s="11"/>
      <c r="I22" s="11"/>
      <c r="J22" s="197"/>
      <c r="K22" s="11"/>
      <c r="L22" s="11"/>
      <c r="M22" s="11"/>
      <c r="N22" s="11"/>
      <c r="O22" s="11"/>
    </row>
    <row r="23" spans="1:15" x14ac:dyDescent="0.25">
      <c r="A23" s="11"/>
      <c r="B23" s="577" t="s">
        <v>21</v>
      </c>
      <c r="C23" s="577"/>
      <c r="D23" s="577"/>
      <c r="E23" s="577"/>
      <c r="F23" s="577"/>
      <c r="G23" s="680" t="s">
        <v>1511</v>
      </c>
      <c r="H23" s="11"/>
      <c r="I23" s="11"/>
      <c r="J23" s="198"/>
      <c r="K23" s="11"/>
      <c r="L23" s="11"/>
      <c r="M23" s="11"/>
      <c r="N23" s="11"/>
      <c r="O23" s="11"/>
    </row>
    <row r="24" spans="1:15" x14ac:dyDescent="0.25">
      <c r="A24" s="11"/>
      <c r="B24" s="566" t="s">
        <v>22</v>
      </c>
      <c r="C24" s="566"/>
      <c r="D24" s="566"/>
      <c r="E24" s="566"/>
      <c r="F24" s="566"/>
      <c r="G24" s="681" t="s">
        <v>1519</v>
      </c>
      <c r="H24" s="11"/>
      <c r="I24" s="11"/>
      <c r="J24" s="198"/>
      <c r="K24" s="11"/>
      <c r="L24" s="11"/>
      <c r="M24" s="11"/>
      <c r="N24" s="11"/>
      <c r="O24" s="11"/>
    </row>
    <row r="25" spans="1:15" x14ac:dyDescent="0.25">
      <c r="A25" s="11"/>
      <c r="B25" s="577"/>
      <c r="C25" s="577"/>
      <c r="D25" s="577"/>
      <c r="E25" s="577"/>
      <c r="F25" s="577"/>
      <c r="G25" s="701" t="s">
        <v>1509</v>
      </c>
      <c r="H25" s="11"/>
      <c r="I25" s="11"/>
      <c r="J25" s="199"/>
      <c r="K25" s="11"/>
      <c r="L25" s="11"/>
      <c r="M25" s="11"/>
      <c r="N25" s="11"/>
      <c r="O25" s="11"/>
    </row>
    <row r="26" spans="1:15" x14ac:dyDescent="0.25">
      <c r="A26" s="11"/>
      <c r="B26" s="577" t="s">
        <v>23</v>
      </c>
      <c r="C26" s="577"/>
      <c r="D26" s="577"/>
      <c r="E26" s="577"/>
      <c r="F26" s="577"/>
      <c r="G26" s="11"/>
      <c r="H26" s="11"/>
      <c r="I26" s="11"/>
      <c r="J26" s="11"/>
      <c r="K26" s="11"/>
      <c r="L26" s="11"/>
      <c r="M26" s="11"/>
      <c r="N26" s="11"/>
      <c r="O26" s="11"/>
    </row>
    <row r="27" spans="1:15" ht="169.5" customHeight="1" x14ac:dyDescent="0.25">
      <c r="A27" s="11"/>
      <c r="B27" s="573" t="s">
        <v>24</v>
      </c>
      <c r="C27" s="573"/>
      <c r="D27" s="573"/>
      <c r="E27" s="573"/>
      <c r="F27" s="573"/>
      <c r="G27" s="11"/>
      <c r="H27" s="11"/>
      <c r="I27" s="11"/>
      <c r="J27" s="11"/>
      <c r="K27" s="11"/>
      <c r="L27" s="11"/>
      <c r="M27" s="11"/>
      <c r="N27" s="11"/>
      <c r="O27" s="11"/>
    </row>
    <row r="28" spans="1:15" x14ac:dyDescent="0.25">
      <c r="A28" s="11"/>
      <c r="B28" s="566"/>
      <c r="C28" s="566"/>
      <c r="D28" s="566"/>
      <c r="E28" s="566"/>
      <c r="F28" s="566"/>
      <c r="G28" s="11"/>
      <c r="H28" s="11"/>
      <c r="I28" s="11"/>
      <c r="J28" s="11"/>
      <c r="K28" s="11"/>
      <c r="L28" s="11"/>
      <c r="M28" s="11"/>
      <c r="N28" s="11"/>
      <c r="O28" s="11"/>
    </row>
    <row r="29" spans="1:15" x14ac:dyDescent="0.25">
      <c r="A29" s="11"/>
      <c r="B29" s="577" t="s">
        <v>25</v>
      </c>
      <c r="C29" s="577"/>
      <c r="D29" s="577"/>
      <c r="E29" s="577"/>
      <c r="F29" s="577"/>
      <c r="G29" s="11"/>
      <c r="H29" s="11"/>
      <c r="I29" s="11"/>
      <c r="J29" s="11"/>
      <c r="K29" s="11"/>
      <c r="L29" s="11"/>
      <c r="M29" s="11"/>
      <c r="N29" s="11"/>
      <c r="O29" s="11"/>
    </row>
    <row r="30" spans="1:15" x14ac:dyDescent="0.25">
      <c r="A30" s="11"/>
      <c r="B30" s="566" t="s">
        <v>26</v>
      </c>
      <c r="C30" s="566"/>
      <c r="D30" s="566"/>
      <c r="E30" s="566"/>
      <c r="F30" s="566"/>
      <c r="G30" s="11"/>
      <c r="H30" s="11"/>
      <c r="I30" s="11"/>
      <c r="J30" s="11"/>
      <c r="K30" s="11"/>
      <c r="L30" s="11"/>
      <c r="M30" s="11"/>
      <c r="N30" s="11"/>
      <c r="O30" s="11"/>
    </row>
    <row r="31" spans="1:15" x14ac:dyDescent="0.25">
      <c r="A31" s="11"/>
      <c r="B31" s="566" t="s">
        <v>27</v>
      </c>
      <c r="C31" s="566"/>
      <c r="D31" s="566"/>
      <c r="E31" s="566"/>
      <c r="F31" s="566"/>
      <c r="G31" s="11"/>
      <c r="H31" s="11"/>
      <c r="I31" s="11"/>
      <c r="J31" s="11"/>
      <c r="K31" s="11"/>
      <c r="L31" s="11"/>
      <c r="M31" s="11"/>
      <c r="N31" s="11"/>
      <c r="O31" s="11"/>
    </row>
    <row r="32" spans="1:15" x14ac:dyDescent="0.25">
      <c r="A32" s="11"/>
      <c r="B32" s="566"/>
      <c r="C32" s="566"/>
      <c r="D32" s="566"/>
      <c r="E32" s="566"/>
      <c r="F32" s="566"/>
      <c r="G32" s="11"/>
      <c r="H32" s="11"/>
      <c r="I32" s="11"/>
      <c r="J32" s="11"/>
      <c r="K32" s="11"/>
      <c r="L32" s="11"/>
      <c r="M32" s="11"/>
      <c r="N32" s="11"/>
      <c r="O32" s="11"/>
    </row>
    <row r="33" spans="1:15" ht="18" thickBot="1" x14ac:dyDescent="0.35">
      <c r="A33" s="15" t="s">
        <v>28</v>
      </c>
      <c r="B33" s="578" t="s">
        <v>29</v>
      </c>
      <c r="C33" s="578"/>
      <c r="D33" s="578"/>
      <c r="E33" s="578"/>
      <c r="F33" s="578"/>
      <c r="G33" s="11"/>
      <c r="H33" s="11"/>
      <c r="I33" s="11"/>
      <c r="J33" s="11"/>
      <c r="K33" s="11"/>
      <c r="L33" s="11"/>
      <c r="M33" s="11"/>
      <c r="N33" s="11"/>
      <c r="O33" s="11"/>
    </row>
    <row r="34" spans="1:15" ht="16.5" thickTop="1" thickBot="1" x14ac:dyDescent="0.3">
      <c r="A34" s="98" t="s">
        <v>30</v>
      </c>
      <c r="B34" s="60" t="s">
        <v>31</v>
      </c>
      <c r="C34" s="579" t="s">
        <v>32</v>
      </c>
      <c r="D34" s="579"/>
      <c r="E34" s="579"/>
      <c r="F34" s="119" t="s">
        <v>33</v>
      </c>
      <c r="G34" s="11"/>
      <c r="H34" s="11"/>
      <c r="I34" s="11"/>
      <c r="J34" s="11"/>
      <c r="K34" s="11"/>
      <c r="L34" s="11"/>
      <c r="M34" s="11"/>
      <c r="N34" s="11"/>
      <c r="O34" s="11"/>
    </row>
    <row r="35" spans="1:15" ht="14.45" customHeight="1" x14ac:dyDescent="0.25">
      <c r="A35" s="11"/>
      <c r="B35" s="114" t="s">
        <v>34</v>
      </c>
      <c r="C35" s="567" t="s">
        <v>35</v>
      </c>
      <c r="D35" s="567"/>
      <c r="E35" s="567"/>
      <c r="F35" s="115" t="s">
        <v>36</v>
      </c>
      <c r="G35" s="11"/>
      <c r="H35" s="11"/>
      <c r="I35" s="11"/>
      <c r="J35" s="11"/>
      <c r="K35" s="11"/>
      <c r="L35" s="11"/>
      <c r="M35" s="11"/>
      <c r="N35" s="11"/>
      <c r="O35" s="11"/>
    </row>
    <row r="36" spans="1:15" ht="29.1" customHeight="1" x14ac:dyDescent="0.25">
      <c r="A36" s="11"/>
      <c r="B36" s="114" t="s">
        <v>36</v>
      </c>
      <c r="C36" s="567" t="s">
        <v>37</v>
      </c>
      <c r="D36" s="567"/>
      <c r="E36" s="567"/>
      <c r="F36" s="115" t="s">
        <v>34</v>
      </c>
      <c r="G36" s="11"/>
      <c r="H36" s="11"/>
      <c r="I36" s="11"/>
      <c r="J36" s="11"/>
      <c r="K36" s="11"/>
      <c r="L36" s="11"/>
      <c r="M36" s="11"/>
      <c r="N36" s="11"/>
      <c r="O36" s="11"/>
    </row>
    <row r="37" spans="1:15" ht="14.45" customHeight="1" x14ac:dyDescent="0.25">
      <c r="A37" s="11"/>
      <c r="B37" s="114" t="s">
        <v>38</v>
      </c>
      <c r="C37" s="567" t="s">
        <v>39</v>
      </c>
      <c r="D37" s="567"/>
      <c r="E37" s="567"/>
      <c r="F37" s="115"/>
      <c r="G37" s="11"/>
      <c r="H37" s="11"/>
      <c r="I37" s="11"/>
      <c r="J37" s="11"/>
      <c r="K37" s="11"/>
      <c r="L37" s="11"/>
      <c r="M37" s="11"/>
      <c r="N37" s="11"/>
      <c r="O37" s="11"/>
    </row>
    <row r="38" spans="1:15" ht="157.5" customHeight="1" x14ac:dyDescent="0.25">
      <c r="A38" s="11"/>
      <c r="B38" s="114" t="s">
        <v>40</v>
      </c>
      <c r="C38" s="576" t="s">
        <v>41</v>
      </c>
      <c r="D38" s="576"/>
      <c r="E38" s="576"/>
      <c r="F38" s="115" t="s">
        <v>34</v>
      </c>
      <c r="G38" s="11"/>
      <c r="H38" s="11"/>
      <c r="I38" s="11"/>
      <c r="J38" s="11"/>
      <c r="K38" s="11"/>
      <c r="L38" s="11"/>
      <c r="M38" s="11"/>
      <c r="N38" s="11"/>
      <c r="O38" s="11"/>
    </row>
    <row r="39" spans="1:15" ht="60" customHeight="1" x14ac:dyDescent="0.25">
      <c r="A39" s="11"/>
      <c r="B39" s="114" t="s">
        <v>42</v>
      </c>
      <c r="C39" s="567" t="s">
        <v>43</v>
      </c>
      <c r="D39" s="567"/>
      <c r="E39" s="567"/>
      <c r="F39" s="115"/>
      <c r="G39" s="11"/>
      <c r="H39" s="11"/>
      <c r="I39" s="11"/>
      <c r="J39" s="11"/>
      <c r="K39" s="11"/>
      <c r="L39" s="11"/>
      <c r="M39" s="11"/>
      <c r="N39" s="11"/>
      <c r="O39" s="11"/>
    </row>
    <row r="40" spans="1:15" ht="171.75" customHeight="1" x14ac:dyDescent="0.25">
      <c r="A40" s="11"/>
      <c r="B40" s="114" t="s">
        <v>44</v>
      </c>
      <c r="C40" s="567" t="s">
        <v>45</v>
      </c>
      <c r="D40" s="567"/>
      <c r="E40" s="567"/>
      <c r="F40" s="115"/>
      <c r="G40" s="11"/>
      <c r="H40" s="11"/>
      <c r="I40" s="11"/>
      <c r="J40" s="11"/>
      <c r="K40" s="11"/>
      <c r="L40" s="11"/>
      <c r="M40" s="11"/>
      <c r="N40" s="11"/>
      <c r="O40" s="11"/>
    </row>
    <row r="41" spans="1:15" x14ac:dyDescent="0.25">
      <c r="A41" s="11"/>
      <c r="B41" s="575"/>
      <c r="C41" s="575"/>
      <c r="D41" s="575"/>
      <c r="E41" s="575"/>
      <c r="F41" s="575"/>
      <c r="G41" s="11"/>
      <c r="H41" s="11"/>
      <c r="I41" s="11"/>
      <c r="J41" s="11"/>
      <c r="K41" s="11"/>
      <c r="L41" s="11"/>
      <c r="M41" s="11"/>
      <c r="N41" s="11"/>
      <c r="O41" s="11"/>
    </row>
    <row r="42" spans="1:15" ht="15.75" thickBot="1" x14ac:dyDescent="0.3">
      <c r="A42" s="98" t="s">
        <v>46</v>
      </c>
      <c r="B42" s="60" t="s">
        <v>47</v>
      </c>
      <c r="C42" s="579" t="s">
        <v>32</v>
      </c>
      <c r="D42" s="579"/>
      <c r="E42" s="579"/>
      <c r="F42" s="119" t="s">
        <v>33</v>
      </c>
      <c r="G42" s="11"/>
      <c r="H42" s="11"/>
      <c r="I42" s="11"/>
      <c r="J42" s="11"/>
      <c r="K42" s="11"/>
      <c r="L42" s="11"/>
      <c r="M42" s="11"/>
      <c r="N42" s="11"/>
      <c r="O42" s="11"/>
    </row>
    <row r="43" spans="1:15" ht="55.35" customHeight="1" x14ac:dyDescent="0.25">
      <c r="A43" s="11"/>
      <c r="B43" s="114" t="s">
        <v>48</v>
      </c>
      <c r="C43" s="567" t="s">
        <v>49</v>
      </c>
      <c r="D43" s="567"/>
      <c r="E43" s="567"/>
      <c r="F43" s="115" t="s">
        <v>36</v>
      </c>
      <c r="G43" s="11"/>
      <c r="H43" s="11"/>
      <c r="I43" s="11"/>
      <c r="J43" s="11"/>
      <c r="K43" s="11"/>
      <c r="L43" s="11"/>
      <c r="M43" s="11"/>
      <c r="N43" s="11"/>
      <c r="O43" s="11"/>
    </row>
    <row r="44" spans="1:15" ht="63" customHeight="1" x14ac:dyDescent="0.25">
      <c r="A44" s="11"/>
      <c r="B44" s="114" t="s">
        <v>50</v>
      </c>
      <c r="C44" s="567" t="s">
        <v>51</v>
      </c>
      <c r="D44" s="567"/>
      <c r="E44" s="567"/>
      <c r="F44" s="115" t="s">
        <v>40</v>
      </c>
      <c r="G44" s="11"/>
      <c r="H44" s="11"/>
      <c r="I44" s="11"/>
      <c r="J44" s="11"/>
      <c r="K44" s="11"/>
      <c r="L44" s="11"/>
      <c r="M44" s="11"/>
      <c r="N44" s="11"/>
      <c r="O44" s="11"/>
    </row>
    <row r="45" spans="1:15" ht="152.44999999999999" customHeight="1" x14ac:dyDescent="0.25">
      <c r="A45" s="11"/>
      <c r="B45" s="114" t="s">
        <v>52</v>
      </c>
      <c r="C45" s="567" t="s">
        <v>53</v>
      </c>
      <c r="D45" s="567"/>
      <c r="E45" s="567"/>
      <c r="F45" s="115"/>
      <c r="G45" s="11"/>
      <c r="H45" s="11"/>
      <c r="I45" s="11"/>
      <c r="J45" s="11"/>
      <c r="K45" s="11"/>
      <c r="L45" s="11"/>
      <c r="M45" s="11"/>
      <c r="N45" s="11"/>
      <c r="O45" s="11"/>
    </row>
    <row r="46" spans="1:15" ht="136.5" customHeight="1" x14ac:dyDescent="0.25">
      <c r="A46" s="11"/>
      <c r="B46" s="114" t="s">
        <v>54</v>
      </c>
      <c r="C46" s="576" t="s">
        <v>55</v>
      </c>
      <c r="D46" s="576"/>
      <c r="E46" s="576"/>
      <c r="F46" s="115" t="s">
        <v>40</v>
      </c>
      <c r="G46" s="11"/>
      <c r="H46" s="11"/>
      <c r="I46" s="11"/>
      <c r="J46" s="11"/>
      <c r="K46" s="11"/>
      <c r="L46" s="11"/>
      <c r="M46" s="11"/>
      <c r="N46" s="11"/>
      <c r="O46" s="11"/>
    </row>
    <row r="47" spans="1:15" x14ac:dyDescent="0.25">
      <c r="A47" s="11"/>
      <c r="B47" s="575"/>
      <c r="C47" s="575"/>
      <c r="D47" s="575"/>
      <c r="E47" s="575"/>
      <c r="F47" s="575"/>
      <c r="G47" s="11"/>
      <c r="H47" s="11"/>
      <c r="I47" s="11"/>
      <c r="J47" s="11"/>
      <c r="K47" s="11"/>
      <c r="L47" s="11"/>
      <c r="M47" s="11"/>
      <c r="N47" s="11"/>
      <c r="O47" s="11"/>
    </row>
    <row r="48" spans="1:15" ht="15.75" thickBot="1" x14ac:dyDescent="0.3">
      <c r="A48" s="98" t="s">
        <v>56</v>
      </c>
      <c r="B48" s="60" t="s">
        <v>57</v>
      </c>
      <c r="C48" s="579"/>
      <c r="D48" s="579"/>
      <c r="E48" s="579"/>
      <c r="F48" s="119"/>
      <c r="G48" s="11"/>
      <c r="H48" s="11"/>
      <c r="I48" s="11"/>
      <c r="J48" s="11"/>
      <c r="K48" s="11"/>
      <c r="L48" s="11"/>
      <c r="M48" s="11"/>
      <c r="N48" s="11"/>
      <c r="O48" s="11"/>
    </row>
    <row r="49" spans="1:15" x14ac:dyDescent="0.25">
      <c r="A49" s="11"/>
      <c r="B49" s="111" t="s">
        <v>58</v>
      </c>
      <c r="C49" s="584" t="s">
        <v>32</v>
      </c>
      <c r="D49" s="584"/>
      <c r="E49" s="584"/>
      <c r="F49" s="116" t="s">
        <v>33</v>
      </c>
      <c r="G49" s="11"/>
      <c r="H49" s="11"/>
      <c r="I49" s="11"/>
      <c r="J49" s="11"/>
      <c r="K49" s="11"/>
      <c r="L49" s="11"/>
      <c r="M49" s="11"/>
      <c r="N49" s="11"/>
      <c r="O49" s="11"/>
    </row>
    <row r="50" spans="1:15" ht="80.099999999999994" customHeight="1" x14ac:dyDescent="0.25">
      <c r="A50" s="11"/>
      <c r="B50" s="114" t="s">
        <v>59</v>
      </c>
      <c r="C50" s="567" t="s">
        <v>60</v>
      </c>
      <c r="D50" s="567"/>
      <c r="E50" s="567"/>
      <c r="F50" s="115"/>
      <c r="G50" s="206"/>
      <c r="H50" s="11"/>
      <c r="I50" s="11"/>
      <c r="J50" s="11"/>
      <c r="K50" s="11"/>
      <c r="L50" s="11"/>
      <c r="M50" s="11"/>
      <c r="N50" s="11"/>
      <c r="O50" s="11"/>
    </row>
    <row r="51" spans="1:15" ht="176.25" customHeight="1" x14ac:dyDescent="0.25">
      <c r="A51" s="11"/>
      <c r="B51" s="114" t="s">
        <v>61</v>
      </c>
      <c r="C51" s="567" t="s">
        <v>62</v>
      </c>
      <c r="D51" s="567"/>
      <c r="E51" s="567"/>
      <c r="F51" s="115" t="s">
        <v>63</v>
      </c>
      <c r="G51" s="195"/>
      <c r="H51" s="11"/>
      <c r="I51" s="11"/>
      <c r="J51" s="11"/>
      <c r="K51" s="11"/>
      <c r="L51" s="11"/>
      <c r="M51" s="11"/>
      <c r="N51" s="11"/>
      <c r="O51" s="11"/>
    </row>
    <row r="52" spans="1:15" ht="43.5" customHeight="1" x14ac:dyDescent="0.25">
      <c r="A52" s="11"/>
      <c r="B52" s="114" t="s">
        <v>64</v>
      </c>
      <c r="C52" s="567" t="s">
        <v>65</v>
      </c>
      <c r="D52" s="567"/>
      <c r="E52" s="567"/>
      <c r="F52" s="115"/>
      <c r="G52" s="11"/>
      <c r="H52" s="11"/>
      <c r="I52" s="11"/>
      <c r="J52" s="11"/>
      <c r="K52" s="11"/>
      <c r="L52" s="11"/>
      <c r="M52" s="11"/>
      <c r="N52" s="11"/>
      <c r="O52" s="11"/>
    </row>
    <row r="53" spans="1:15" ht="43.5" customHeight="1" x14ac:dyDescent="0.25">
      <c r="A53" s="11"/>
      <c r="B53" s="114" t="s">
        <v>66</v>
      </c>
      <c r="C53" s="567" t="s">
        <v>67</v>
      </c>
      <c r="D53" s="567"/>
      <c r="E53" s="567"/>
      <c r="F53" s="115"/>
      <c r="G53" s="11"/>
      <c r="H53" s="11"/>
      <c r="I53" s="11"/>
      <c r="J53" s="11"/>
      <c r="K53" s="11"/>
      <c r="L53" s="11"/>
      <c r="M53" s="11"/>
      <c r="N53" s="11"/>
      <c r="O53" s="11"/>
    </row>
    <row r="54" spans="1:15" ht="67.5" customHeight="1" x14ac:dyDescent="0.25">
      <c r="A54" s="11"/>
      <c r="B54" s="114" t="s">
        <v>68</v>
      </c>
      <c r="C54" s="567" t="s">
        <v>69</v>
      </c>
      <c r="D54" s="567"/>
      <c r="E54" s="567"/>
      <c r="F54" s="115"/>
      <c r="G54" s="11"/>
      <c r="H54" s="11"/>
      <c r="I54" s="11"/>
      <c r="J54" s="11"/>
      <c r="K54" s="11"/>
      <c r="L54" s="11"/>
      <c r="M54" s="11"/>
      <c r="N54" s="11"/>
      <c r="O54" s="11"/>
    </row>
    <row r="55" spans="1:15" ht="29.1" customHeight="1" x14ac:dyDescent="0.25">
      <c r="A55" s="11"/>
      <c r="B55" s="114" t="s">
        <v>70</v>
      </c>
      <c r="C55" s="567" t="s">
        <v>71</v>
      </c>
      <c r="D55" s="567"/>
      <c r="E55" s="567"/>
      <c r="F55" s="115"/>
      <c r="G55" s="11"/>
      <c r="H55" s="11"/>
      <c r="I55" s="11"/>
      <c r="J55" s="11"/>
      <c r="K55" s="11"/>
      <c r="L55" s="11"/>
      <c r="M55" s="11"/>
      <c r="N55" s="11"/>
      <c r="O55" s="11"/>
    </row>
    <row r="56" spans="1:15" ht="57" customHeight="1" x14ac:dyDescent="0.25">
      <c r="A56" s="11"/>
      <c r="B56" s="114" t="s">
        <v>72</v>
      </c>
      <c r="C56" s="567" t="s">
        <v>73</v>
      </c>
      <c r="D56" s="567"/>
      <c r="E56" s="567"/>
      <c r="F56" s="115"/>
      <c r="G56" s="11"/>
      <c r="H56" s="11"/>
      <c r="I56" s="11"/>
      <c r="J56" s="11"/>
      <c r="K56" s="11"/>
      <c r="L56" s="11"/>
      <c r="M56" s="11"/>
      <c r="N56" s="11"/>
      <c r="O56" s="11"/>
    </row>
    <row r="57" spans="1:15" x14ac:dyDescent="0.25">
      <c r="A57" s="11"/>
      <c r="B57" s="569"/>
      <c r="C57" s="569"/>
      <c r="D57" s="569"/>
      <c r="E57" s="569"/>
      <c r="F57" s="569"/>
      <c r="G57" s="11"/>
      <c r="H57" s="11"/>
      <c r="I57" s="11"/>
      <c r="J57" s="11"/>
      <c r="K57" s="11"/>
      <c r="L57" s="11"/>
      <c r="M57" s="11"/>
      <c r="N57" s="11"/>
      <c r="O57" s="11"/>
    </row>
    <row r="58" spans="1:15" x14ac:dyDescent="0.25">
      <c r="A58" s="11"/>
      <c r="B58" s="112" t="s">
        <v>74</v>
      </c>
      <c r="C58" s="572" t="s">
        <v>32</v>
      </c>
      <c r="D58" s="572"/>
      <c r="E58" s="572"/>
      <c r="F58" s="117" t="s">
        <v>33</v>
      </c>
      <c r="G58" s="11"/>
      <c r="H58" s="11"/>
      <c r="I58" s="11"/>
      <c r="J58" s="11"/>
      <c r="K58" s="11"/>
      <c r="L58" s="11"/>
      <c r="M58" s="11"/>
      <c r="N58" s="11"/>
      <c r="O58" s="11"/>
    </row>
    <row r="59" spans="1:15" ht="185.45" customHeight="1" x14ac:dyDescent="0.25">
      <c r="A59" s="11"/>
      <c r="B59" s="114" t="s">
        <v>75</v>
      </c>
      <c r="C59" s="567" t="s">
        <v>76</v>
      </c>
      <c r="D59" s="567"/>
      <c r="E59" s="567"/>
      <c r="F59" s="115" t="s">
        <v>77</v>
      </c>
      <c r="G59" s="195"/>
      <c r="H59" s="11"/>
      <c r="I59" s="11"/>
      <c r="J59" s="11"/>
      <c r="K59" s="11"/>
      <c r="L59" s="11"/>
      <c r="M59" s="11"/>
      <c r="N59" s="11"/>
      <c r="O59" s="11"/>
    </row>
    <row r="60" spans="1:15" ht="176.45" customHeight="1" x14ac:dyDescent="0.25">
      <c r="A60" s="11"/>
      <c r="B60" s="114" t="s">
        <v>78</v>
      </c>
      <c r="C60" s="567" t="s">
        <v>79</v>
      </c>
      <c r="D60" s="567"/>
      <c r="E60" s="567"/>
      <c r="F60" s="115" t="s">
        <v>80</v>
      </c>
      <c r="G60" s="11"/>
      <c r="H60" s="11"/>
      <c r="I60" s="11"/>
      <c r="J60" s="11"/>
      <c r="K60" s="11"/>
      <c r="L60" s="11"/>
      <c r="M60" s="11"/>
      <c r="N60" s="11"/>
      <c r="O60" s="11"/>
    </row>
    <row r="61" spans="1:15" ht="189" customHeight="1" x14ac:dyDescent="0.25">
      <c r="A61" s="11"/>
      <c r="B61" s="114" t="s">
        <v>81</v>
      </c>
      <c r="C61" s="567" t="s">
        <v>82</v>
      </c>
      <c r="D61" s="567"/>
      <c r="E61" s="567"/>
      <c r="F61" s="115" t="s">
        <v>83</v>
      </c>
      <c r="G61" s="11"/>
      <c r="H61" s="11"/>
      <c r="I61" s="11"/>
      <c r="J61" s="11"/>
      <c r="K61" s="11"/>
      <c r="L61" s="11"/>
      <c r="M61" s="11"/>
      <c r="N61" s="11"/>
      <c r="O61" s="11"/>
    </row>
    <row r="62" spans="1:15" ht="183" customHeight="1" x14ac:dyDescent="0.25">
      <c r="A62" s="11"/>
      <c r="B62" s="114" t="s">
        <v>84</v>
      </c>
      <c r="C62" s="421" t="s">
        <v>85</v>
      </c>
      <c r="D62" s="421" t="s">
        <v>86</v>
      </c>
      <c r="E62" s="421" t="s">
        <v>87</v>
      </c>
      <c r="F62" s="115"/>
      <c r="G62" s="11"/>
      <c r="H62" s="11"/>
      <c r="I62" s="11"/>
      <c r="J62" s="11"/>
      <c r="K62" s="11"/>
      <c r="L62" s="11"/>
      <c r="M62" s="11"/>
      <c r="N62" s="11"/>
      <c r="O62" s="11"/>
    </row>
    <row r="63" spans="1:15" ht="57.95" customHeight="1" x14ac:dyDescent="0.25">
      <c r="A63" s="11"/>
      <c r="B63" s="114" t="s">
        <v>88</v>
      </c>
      <c r="C63" s="567" t="s">
        <v>89</v>
      </c>
      <c r="D63" s="567"/>
      <c r="E63" s="567"/>
      <c r="F63" s="115"/>
      <c r="G63" s="11"/>
      <c r="H63" s="11"/>
      <c r="I63" s="11"/>
      <c r="J63" s="11"/>
      <c r="K63" s="11"/>
      <c r="L63" s="11"/>
      <c r="M63" s="11"/>
      <c r="N63" s="11"/>
      <c r="O63" s="11"/>
    </row>
    <row r="64" spans="1:15" x14ac:dyDescent="0.25">
      <c r="A64" s="11"/>
      <c r="B64" s="203"/>
      <c r="C64" s="203"/>
      <c r="D64" s="203"/>
      <c r="E64" s="203"/>
      <c r="F64" s="203"/>
      <c r="G64" s="11"/>
      <c r="H64" s="11"/>
      <c r="I64" s="11"/>
      <c r="J64" s="11"/>
      <c r="K64" s="11"/>
      <c r="L64" s="11"/>
      <c r="M64" s="11"/>
      <c r="N64" s="11"/>
      <c r="O64" s="11"/>
    </row>
    <row r="65" spans="1:23" x14ac:dyDescent="0.25">
      <c r="A65" s="11"/>
      <c r="B65" s="568"/>
      <c r="C65" s="568"/>
      <c r="D65" s="568"/>
      <c r="E65" s="568"/>
      <c r="F65" s="568"/>
      <c r="G65" s="11"/>
      <c r="H65" s="11"/>
      <c r="I65" s="11"/>
      <c r="J65" s="11"/>
      <c r="K65" s="11"/>
      <c r="L65" s="11"/>
      <c r="M65" s="11"/>
      <c r="N65" s="11"/>
      <c r="O65" s="11"/>
    </row>
    <row r="66" spans="1:23" x14ac:dyDescent="0.25">
      <c r="A66" s="11"/>
      <c r="B66" s="112" t="s">
        <v>90</v>
      </c>
      <c r="C66" s="572" t="s">
        <v>32</v>
      </c>
      <c r="D66" s="572"/>
      <c r="E66" s="572"/>
      <c r="F66" s="117" t="s">
        <v>33</v>
      </c>
      <c r="G66" s="11"/>
      <c r="H66" s="11"/>
      <c r="I66" s="11"/>
      <c r="J66" s="11"/>
      <c r="K66" s="11"/>
      <c r="L66" s="11"/>
      <c r="M66" s="11"/>
      <c r="N66" s="11"/>
      <c r="O66" s="11"/>
    </row>
    <row r="67" spans="1:23" ht="275.45" customHeight="1" x14ac:dyDescent="0.25">
      <c r="A67" s="11"/>
      <c r="B67" s="114" t="s">
        <v>75</v>
      </c>
      <c r="C67" s="585" t="s">
        <v>91</v>
      </c>
      <c r="D67" s="585"/>
      <c r="E67" s="585"/>
      <c r="F67" s="115" t="s">
        <v>92</v>
      </c>
      <c r="G67" s="11"/>
      <c r="H67" s="11"/>
      <c r="I67" s="11"/>
      <c r="J67" s="11"/>
      <c r="K67" s="11"/>
      <c r="L67" s="11"/>
      <c r="M67" s="11"/>
      <c r="N67" s="11"/>
      <c r="O67" s="11"/>
    </row>
    <row r="68" spans="1:23" ht="186" customHeight="1" x14ac:dyDescent="0.25">
      <c r="A68" s="11"/>
      <c r="B68" s="114" t="s">
        <v>78</v>
      </c>
      <c r="C68" s="576" t="s">
        <v>93</v>
      </c>
      <c r="D68" s="576"/>
      <c r="E68" s="576"/>
      <c r="F68" s="115" t="s">
        <v>94</v>
      </c>
      <c r="G68" s="127" t="str">
        <f>HYPERLINK("#'Overview and definitions'!B38", "mobile subscription")</f>
        <v>mobile subscription</v>
      </c>
      <c r="H68" s="11"/>
      <c r="I68" s="11"/>
      <c r="J68" s="11"/>
      <c r="K68" s="11"/>
      <c r="L68" s="11"/>
      <c r="M68" s="11"/>
      <c r="N68" s="11"/>
      <c r="O68" s="11"/>
    </row>
    <row r="69" spans="1:23" ht="222.75" customHeight="1" x14ac:dyDescent="0.25">
      <c r="A69" s="11"/>
      <c r="B69" s="114" t="s">
        <v>81</v>
      </c>
      <c r="C69" s="567" t="s">
        <v>95</v>
      </c>
      <c r="D69" s="567"/>
      <c r="E69" s="567"/>
      <c r="F69" s="115" t="s">
        <v>96</v>
      </c>
      <c r="G69" s="127" t="str">
        <f>HYPERLINK("#'Overview and definitions'!B38", "mobile subscription")</f>
        <v>mobile subscription</v>
      </c>
      <c r="H69" s="11"/>
      <c r="I69" s="11"/>
      <c r="J69" s="11"/>
      <c r="K69" s="11"/>
      <c r="L69" s="11"/>
      <c r="M69" s="11"/>
      <c r="N69" s="11"/>
      <c r="O69" s="11"/>
    </row>
    <row r="70" spans="1:23" ht="30" x14ac:dyDescent="0.25">
      <c r="A70" s="11"/>
      <c r="B70" s="114" t="s">
        <v>97</v>
      </c>
      <c r="C70" s="567" t="s">
        <v>98</v>
      </c>
      <c r="D70" s="567"/>
      <c r="E70" s="567"/>
      <c r="F70" s="115" t="s">
        <v>96</v>
      </c>
      <c r="G70" s="127" t="str">
        <f>HYPERLINK("#'Overview and definitions'!B38", "mobile subscription")</f>
        <v>mobile subscription</v>
      </c>
      <c r="H70" s="11"/>
      <c r="I70" s="11"/>
      <c r="J70" s="11"/>
      <c r="K70" s="11"/>
      <c r="L70" s="11"/>
      <c r="M70" s="11"/>
      <c r="N70" s="11"/>
      <c r="O70" s="11"/>
    </row>
    <row r="71" spans="1:23" x14ac:dyDescent="0.25">
      <c r="A71" s="11"/>
      <c r="B71" s="99"/>
      <c r="C71" s="573"/>
      <c r="D71" s="573"/>
      <c r="E71" s="573"/>
      <c r="F71" s="118"/>
      <c r="G71" s="11"/>
      <c r="H71" s="11"/>
      <c r="I71" s="11"/>
      <c r="J71" s="11"/>
      <c r="K71" s="11"/>
      <c r="L71" s="11"/>
      <c r="M71" s="11"/>
      <c r="N71" s="11"/>
      <c r="O71" s="11"/>
    </row>
    <row r="72" spans="1:23" ht="14.45" customHeight="1" x14ac:dyDescent="0.25">
      <c r="A72" s="11"/>
      <c r="B72" s="568"/>
      <c r="C72" s="568"/>
      <c r="D72" s="568"/>
      <c r="E72" s="568"/>
      <c r="F72" s="568"/>
      <c r="G72" s="11"/>
      <c r="H72" s="11"/>
      <c r="I72" s="11"/>
      <c r="J72" s="11"/>
      <c r="K72" s="11"/>
      <c r="L72" s="11"/>
      <c r="M72" s="11"/>
      <c r="N72" s="11"/>
      <c r="O72" s="11"/>
    </row>
    <row r="73" spans="1:23" ht="15.75" thickBot="1" x14ac:dyDescent="0.3">
      <c r="A73" s="98" t="s">
        <v>99</v>
      </c>
      <c r="B73" s="60" t="s">
        <v>100</v>
      </c>
      <c r="C73" s="579"/>
      <c r="D73" s="579"/>
      <c r="E73" s="579"/>
      <c r="F73" s="119"/>
      <c r="G73" s="11"/>
      <c r="H73" s="11"/>
      <c r="I73" s="11"/>
      <c r="J73" s="11"/>
      <c r="K73" s="11"/>
      <c r="L73" s="11"/>
      <c r="M73" s="11"/>
      <c r="N73" s="11"/>
      <c r="O73" s="11"/>
    </row>
    <row r="74" spans="1:23" x14ac:dyDescent="0.25">
      <c r="A74" s="11"/>
      <c r="B74" s="111" t="s">
        <v>31</v>
      </c>
      <c r="C74" s="584" t="s">
        <v>29</v>
      </c>
      <c r="D74" s="584"/>
      <c r="E74" s="584"/>
      <c r="F74" s="116" t="s">
        <v>33</v>
      </c>
      <c r="G74" s="11"/>
      <c r="H74" s="11"/>
      <c r="I74" s="11"/>
      <c r="J74" s="11"/>
      <c r="K74" s="11"/>
      <c r="L74" s="11"/>
      <c r="M74" s="11"/>
      <c r="N74" s="11"/>
      <c r="O74" s="11"/>
    </row>
    <row r="75" spans="1:23" ht="80.099999999999994" customHeight="1" x14ac:dyDescent="0.25">
      <c r="A75" s="11"/>
      <c r="B75" s="114" t="s">
        <v>101</v>
      </c>
      <c r="C75" s="567" t="s">
        <v>102</v>
      </c>
      <c r="D75" s="567"/>
      <c r="E75" s="567"/>
      <c r="F75" s="115" t="s">
        <v>103</v>
      </c>
      <c r="G75" s="195"/>
      <c r="H75" s="11"/>
      <c r="I75" s="11"/>
      <c r="J75" s="11"/>
      <c r="K75" s="11"/>
      <c r="L75" s="11"/>
      <c r="M75" s="11"/>
      <c r="N75" s="11"/>
      <c r="O75" s="11"/>
    </row>
    <row r="76" spans="1:23" ht="107.1" customHeight="1" x14ac:dyDescent="0.25">
      <c r="A76" s="51"/>
      <c r="B76" s="114" t="s">
        <v>104</v>
      </c>
      <c r="C76" s="576" t="s">
        <v>105</v>
      </c>
      <c r="D76" s="567"/>
      <c r="E76" s="567"/>
      <c r="F76" s="115"/>
      <c r="G76" s="195"/>
      <c r="H76" s="11"/>
      <c r="I76" s="11"/>
      <c r="J76" s="11"/>
      <c r="K76" s="11"/>
      <c r="L76" s="11"/>
      <c r="M76" s="11"/>
      <c r="N76" s="11"/>
      <c r="O76" s="11"/>
    </row>
    <row r="77" spans="1:23" ht="43.5" customHeight="1" x14ac:dyDescent="0.25">
      <c r="A77" s="11"/>
      <c r="B77" s="114" t="s">
        <v>106</v>
      </c>
      <c r="C77" s="567" t="s">
        <v>107</v>
      </c>
      <c r="D77" s="567"/>
      <c r="E77" s="567"/>
      <c r="F77" s="115" t="s">
        <v>108</v>
      </c>
      <c r="G77" s="11"/>
      <c r="H77" s="11"/>
      <c r="I77" s="11"/>
      <c r="J77" s="11"/>
      <c r="K77" s="11"/>
      <c r="L77" s="11"/>
      <c r="M77" s="11"/>
      <c r="N77" s="11"/>
      <c r="O77" s="11"/>
    </row>
    <row r="78" spans="1:23" x14ac:dyDescent="0.25">
      <c r="A78" s="11"/>
      <c r="B78" s="571"/>
      <c r="C78" s="571"/>
      <c r="D78" s="571"/>
      <c r="E78" s="571"/>
      <c r="F78" s="571"/>
      <c r="G78" s="11"/>
      <c r="H78" s="11"/>
      <c r="I78" s="11"/>
      <c r="J78" s="11"/>
      <c r="K78" s="11"/>
      <c r="L78" s="11"/>
      <c r="M78" s="11"/>
      <c r="N78" s="11"/>
      <c r="O78" s="11"/>
    </row>
    <row r="79" spans="1:23" ht="15.75" thickBot="1" x14ac:dyDescent="0.3">
      <c r="A79" s="11"/>
      <c r="B79" s="112" t="s">
        <v>74</v>
      </c>
      <c r="C79" s="572" t="s">
        <v>32</v>
      </c>
      <c r="D79" s="572"/>
      <c r="E79" s="572"/>
      <c r="F79" s="117" t="s">
        <v>33</v>
      </c>
      <c r="G79" s="102"/>
      <c r="H79" s="102" t="s">
        <v>109</v>
      </c>
      <c r="I79" s="559"/>
      <c r="J79" s="559"/>
      <c r="K79" s="559"/>
      <c r="L79" s="559"/>
      <c r="M79" s="559"/>
      <c r="N79" s="559"/>
      <c r="O79" s="559"/>
      <c r="P79" s="560"/>
      <c r="Q79" s="560"/>
      <c r="R79" s="560"/>
      <c r="S79" s="560"/>
      <c r="T79" s="560"/>
      <c r="U79" s="560"/>
      <c r="V79" s="560"/>
      <c r="W79" s="560"/>
    </row>
    <row r="80" spans="1:23" ht="42.95" customHeight="1" thickBot="1" x14ac:dyDescent="0.3">
      <c r="A80" s="11"/>
      <c r="B80" s="114" t="s">
        <v>110</v>
      </c>
      <c r="C80" s="567" t="s">
        <v>111</v>
      </c>
      <c r="D80" s="567"/>
      <c r="E80" s="567"/>
      <c r="F80" s="115" t="s">
        <v>112</v>
      </c>
      <c r="G80" s="11"/>
      <c r="H80" s="594" t="s">
        <v>113</v>
      </c>
      <c r="I80" s="595"/>
      <c r="J80" s="595"/>
      <c r="K80" s="595"/>
      <c r="L80" s="595"/>
      <c r="M80" s="595"/>
      <c r="N80" s="595"/>
      <c r="O80" s="596"/>
      <c r="R80" s="71"/>
    </row>
    <row r="81" spans="1:18" ht="128.25" customHeight="1" x14ac:dyDescent="0.25">
      <c r="A81" s="581"/>
      <c r="B81" s="114" t="s">
        <v>114</v>
      </c>
      <c r="C81" s="567" t="s">
        <v>115</v>
      </c>
      <c r="D81" s="567"/>
      <c r="E81" s="567"/>
      <c r="F81" s="115" t="s">
        <v>116</v>
      </c>
      <c r="G81" s="11"/>
      <c r="H81" s="597" t="s">
        <v>117</v>
      </c>
      <c r="I81" s="598"/>
      <c r="J81" s="598"/>
      <c r="K81" s="598"/>
      <c r="L81" s="598"/>
      <c r="M81" s="109" t="s">
        <v>118</v>
      </c>
      <c r="N81" s="109" t="s">
        <v>119</v>
      </c>
      <c r="O81" s="110" t="s">
        <v>120</v>
      </c>
    </row>
    <row r="82" spans="1:18" x14ac:dyDescent="0.25">
      <c r="A82" s="581"/>
      <c r="B82" s="114" t="s">
        <v>121</v>
      </c>
      <c r="C82" s="567" t="s">
        <v>122</v>
      </c>
      <c r="D82" s="567"/>
      <c r="E82" s="567"/>
      <c r="F82" s="115" t="s">
        <v>123</v>
      </c>
      <c r="G82" s="11"/>
      <c r="H82" s="599" t="s">
        <v>124</v>
      </c>
      <c r="I82" s="600"/>
      <c r="J82" s="600"/>
      <c r="K82" s="600"/>
      <c r="L82" s="600"/>
      <c r="M82" s="105">
        <v>20</v>
      </c>
      <c r="N82" s="105">
        <v>30</v>
      </c>
      <c r="O82" s="106">
        <v>50</v>
      </c>
    </row>
    <row r="83" spans="1:18" ht="60.75" thickBot="1" x14ac:dyDescent="0.3">
      <c r="A83" s="11"/>
      <c r="B83" s="114" t="s">
        <v>125</v>
      </c>
      <c r="C83" s="567" t="s">
        <v>126</v>
      </c>
      <c r="D83" s="567"/>
      <c r="E83" s="567"/>
      <c r="F83" s="115"/>
      <c r="G83" s="11"/>
      <c r="H83" s="589" t="s">
        <v>127</v>
      </c>
      <c r="I83" s="590"/>
      <c r="J83" s="590"/>
      <c r="K83" s="590"/>
      <c r="L83" s="590"/>
      <c r="M83" s="107" t="s">
        <v>128</v>
      </c>
      <c r="N83" s="107" t="s">
        <v>129</v>
      </c>
      <c r="O83" s="108" t="s">
        <v>130</v>
      </c>
    </row>
    <row r="84" spans="1:18" ht="156.75" customHeight="1" thickBot="1" x14ac:dyDescent="0.3">
      <c r="A84" s="11"/>
      <c r="B84" s="114" t="s">
        <v>131</v>
      </c>
      <c r="C84" s="567" t="s">
        <v>132</v>
      </c>
      <c r="D84" s="567"/>
      <c r="E84" s="567"/>
      <c r="F84" s="115" t="s">
        <v>133</v>
      </c>
      <c r="G84" s="11"/>
      <c r="H84" s="594" t="s">
        <v>134</v>
      </c>
      <c r="I84" s="595"/>
      <c r="J84" s="595"/>
      <c r="K84" s="595"/>
      <c r="L84" s="595"/>
      <c r="M84" s="595"/>
      <c r="N84" s="595"/>
      <c r="O84" s="596"/>
    </row>
    <row r="85" spans="1:18" ht="119.25" customHeight="1" x14ac:dyDescent="0.25">
      <c r="A85" s="11"/>
      <c r="B85" s="114" t="s">
        <v>103</v>
      </c>
      <c r="C85" s="567" t="s">
        <v>135</v>
      </c>
      <c r="D85" s="567"/>
      <c r="E85" s="567"/>
      <c r="F85" s="115" t="s">
        <v>101</v>
      </c>
      <c r="G85" s="11"/>
      <c r="H85" s="597" t="s">
        <v>117</v>
      </c>
      <c r="I85" s="598"/>
      <c r="J85" s="598"/>
      <c r="K85" s="598"/>
      <c r="L85" s="598"/>
      <c r="M85" s="109" t="s">
        <v>118</v>
      </c>
      <c r="N85" s="109" t="s">
        <v>136</v>
      </c>
      <c r="O85" s="110" t="s">
        <v>120</v>
      </c>
      <c r="R85" s="71"/>
    </row>
    <row r="86" spans="1:18" ht="29.1" customHeight="1" x14ac:dyDescent="0.25">
      <c r="A86" s="11"/>
      <c r="B86" s="114" t="s">
        <v>108</v>
      </c>
      <c r="C86" s="567" t="s">
        <v>137</v>
      </c>
      <c r="D86" s="567"/>
      <c r="E86" s="567"/>
      <c r="F86" s="115" t="s">
        <v>106</v>
      </c>
      <c r="G86" s="11"/>
      <c r="H86" s="599" t="s">
        <v>138</v>
      </c>
      <c r="I86" s="600"/>
      <c r="J86" s="600"/>
      <c r="K86" s="600"/>
      <c r="L86" s="600"/>
      <c r="M86" s="105">
        <v>20</v>
      </c>
      <c r="N86" s="105">
        <v>0</v>
      </c>
      <c r="O86" s="106">
        <v>20</v>
      </c>
    </row>
    <row r="87" spans="1:18" ht="75.75" thickBot="1" x14ac:dyDescent="0.3">
      <c r="A87" s="11"/>
      <c r="B87" s="568"/>
      <c r="C87" s="568"/>
      <c r="D87" s="568"/>
      <c r="E87" s="568"/>
      <c r="F87" s="568"/>
      <c r="G87" s="11"/>
      <c r="H87" s="589" t="s">
        <v>139</v>
      </c>
      <c r="I87" s="590"/>
      <c r="J87" s="590"/>
      <c r="K87" s="590"/>
      <c r="L87" s="590"/>
      <c r="M87" s="107" t="s">
        <v>130</v>
      </c>
      <c r="N87" s="107">
        <v>0</v>
      </c>
      <c r="O87" s="108" t="s">
        <v>130</v>
      </c>
    </row>
    <row r="88" spans="1:18" x14ac:dyDescent="0.25">
      <c r="A88" s="11"/>
      <c r="B88" s="113" t="s">
        <v>90</v>
      </c>
      <c r="C88" s="572" t="s">
        <v>32</v>
      </c>
      <c r="D88" s="572"/>
      <c r="E88" s="572"/>
      <c r="F88" s="117" t="s">
        <v>33</v>
      </c>
      <c r="G88" s="11"/>
      <c r="H88" s="11"/>
      <c r="I88" s="11"/>
      <c r="J88" s="11"/>
      <c r="K88" s="11"/>
      <c r="L88" s="11"/>
      <c r="M88" s="11"/>
      <c r="N88" s="11"/>
      <c r="O88" s="11"/>
    </row>
    <row r="89" spans="1:18" x14ac:dyDescent="0.25">
      <c r="A89" s="11"/>
      <c r="B89" s="114" t="s">
        <v>116</v>
      </c>
      <c r="C89" s="567" t="s">
        <v>140</v>
      </c>
      <c r="D89" s="567"/>
      <c r="E89" s="567"/>
      <c r="F89" s="115" t="s">
        <v>114</v>
      </c>
      <c r="G89" s="11"/>
      <c r="H89" s="11"/>
      <c r="I89" s="11"/>
      <c r="J89" s="11"/>
      <c r="K89" s="11"/>
      <c r="L89" s="11"/>
      <c r="M89" s="11"/>
      <c r="N89" s="11"/>
      <c r="O89" s="11"/>
    </row>
    <row r="90" spans="1:18" ht="14.45" customHeight="1" x14ac:dyDescent="0.25">
      <c r="A90" s="11"/>
      <c r="B90" s="114" t="s">
        <v>123</v>
      </c>
      <c r="C90" s="567" t="s">
        <v>141</v>
      </c>
      <c r="D90" s="567"/>
      <c r="E90" s="567"/>
      <c r="F90" s="115" t="s">
        <v>121</v>
      </c>
      <c r="G90" s="11"/>
      <c r="H90" s="11"/>
      <c r="I90" s="11"/>
      <c r="J90" s="11"/>
      <c r="K90" s="11"/>
      <c r="L90" s="11"/>
      <c r="M90" s="11"/>
      <c r="N90" s="11"/>
      <c r="O90" s="11"/>
    </row>
    <row r="91" spans="1:18" ht="58.5" customHeight="1" x14ac:dyDescent="0.25">
      <c r="A91" s="11"/>
      <c r="B91" s="114" t="s">
        <v>133</v>
      </c>
      <c r="C91" s="567" t="s">
        <v>142</v>
      </c>
      <c r="D91" s="567"/>
      <c r="E91" s="567"/>
      <c r="F91" s="115" t="s">
        <v>131</v>
      </c>
      <c r="G91" s="11"/>
      <c r="H91" s="11"/>
      <c r="I91" s="11"/>
      <c r="J91" s="11"/>
      <c r="K91" s="11"/>
      <c r="L91" s="11"/>
      <c r="M91" s="11"/>
      <c r="N91" s="11"/>
      <c r="O91" s="11"/>
    </row>
    <row r="92" spans="1:18" x14ac:dyDescent="0.25">
      <c r="A92" s="11"/>
      <c r="B92" s="568"/>
      <c r="C92" s="568"/>
      <c r="D92" s="568"/>
      <c r="E92" s="568"/>
      <c r="F92" s="568"/>
      <c r="G92" s="11"/>
      <c r="H92" s="11"/>
      <c r="I92" s="11"/>
      <c r="J92" s="11"/>
      <c r="K92" s="11"/>
      <c r="L92" s="11"/>
      <c r="M92" s="11"/>
      <c r="N92" s="11"/>
      <c r="O92" s="11"/>
    </row>
    <row r="93" spans="1:18" x14ac:dyDescent="0.25">
      <c r="A93" s="11"/>
      <c r="B93" s="113" t="s">
        <v>143</v>
      </c>
      <c r="C93" s="572" t="s">
        <v>32</v>
      </c>
      <c r="D93" s="572"/>
      <c r="E93" s="572"/>
      <c r="F93" s="117" t="s">
        <v>33</v>
      </c>
      <c r="G93" s="11"/>
      <c r="H93" s="11"/>
      <c r="I93" s="11"/>
      <c r="J93" s="11"/>
      <c r="K93" s="11"/>
      <c r="L93" s="11"/>
      <c r="M93" s="11"/>
      <c r="N93" s="11"/>
      <c r="O93" s="11"/>
    </row>
    <row r="94" spans="1:18" ht="29.45" customHeight="1" x14ac:dyDescent="0.25">
      <c r="A94" s="11"/>
      <c r="B94" s="114" t="s">
        <v>144</v>
      </c>
      <c r="C94" s="567" t="s">
        <v>145</v>
      </c>
      <c r="D94" s="567"/>
      <c r="E94" s="567"/>
      <c r="F94" s="115"/>
      <c r="G94" s="11"/>
      <c r="H94" s="11"/>
      <c r="I94" s="11"/>
      <c r="J94" s="11"/>
      <c r="K94" s="11"/>
      <c r="L94" s="11"/>
      <c r="M94" s="11"/>
      <c r="N94" s="11"/>
      <c r="O94" s="11"/>
    </row>
    <row r="95" spans="1:18" x14ac:dyDescent="0.25">
      <c r="A95" s="11"/>
      <c r="B95" s="101"/>
      <c r="C95" s="582"/>
      <c r="D95" s="582"/>
      <c r="E95" s="582"/>
      <c r="F95" s="118"/>
      <c r="G95" s="11"/>
      <c r="H95" s="11"/>
      <c r="I95" s="11"/>
      <c r="J95" s="11"/>
      <c r="K95" s="11"/>
      <c r="L95" s="11"/>
      <c r="M95" s="11"/>
      <c r="N95" s="11"/>
      <c r="O95" s="11"/>
    </row>
    <row r="96" spans="1:18" x14ac:dyDescent="0.25">
      <c r="A96" s="11"/>
      <c r="B96" s="568"/>
      <c r="C96" s="568"/>
      <c r="D96" s="568"/>
      <c r="E96" s="568"/>
      <c r="F96" s="568"/>
      <c r="G96" s="11"/>
      <c r="H96" s="11"/>
      <c r="I96" s="11"/>
      <c r="J96" s="11"/>
      <c r="K96" s="11"/>
      <c r="L96" s="11"/>
      <c r="M96" s="11"/>
      <c r="N96" s="11"/>
      <c r="O96" s="11"/>
    </row>
    <row r="97" spans="1:15" ht="15.75" thickBot="1" x14ac:dyDescent="0.3">
      <c r="A97" s="98" t="s">
        <v>146</v>
      </c>
      <c r="B97" s="60" t="s">
        <v>147</v>
      </c>
      <c r="C97" s="583" t="s">
        <v>29</v>
      </c>
      <c r="D97" s="583"/>
      <c r="E97" s="583"/>
      <c r="F97" s="119" t="s">
        <v>33</v>
      </c>
      <c r="G97" s="11"/>
      <c r="H97" s="11"/>
      <c r="I97" s="11"/>
      <c r="J97" s="11"/>
      <c r="K97" s="11"/>
      <c r="L97" s="11"/>
      <c r="M97" s="11"/>
      <c r="N97" s="11"/>
      <c r="O97" s="11"/>
    </row>
    <row r="98" spans="1:15" ht="356.25" customHeight="1" x14ac:dyDescent="0.25">
      <c r="A98" s="11"/>
      <c r="B98" s="114" t="s">
        <v>148</v>
      </c>
      <c r="C98" s="567" t="s">
        <v>149</v>
      </c>
      <c r="D98" s="567"/>
      <c r="E98" s="567"/>
      <c r="F98" s="115" t="s">
        <v>34</v>
      </c>
      <c r="G98" s="11"/>
      <c r="H98" s="195"/>
      <c r="I98" s="11"/>
      <c r="J98" s="11"/>
      <c r="K98" s="11"/>
      <c r="L98" s="11"/>
      <c r="M98" s="11"/>
      <c r="N98" s="11"/>
      <c r="O98" s="11"/>
    </row>
    <row r="99" spans="1:15" ht="45.95" customHeight="1" x14ac:dyDescent="0.25">
      <c r="A99" s="11"/>
      <c r="B99" s="114" t="s">
        <v>150</v>
      </c>
      <c r="C99" s="567" t="s">
        <v>151</v>
      </c>
      <c r="D99" s="567"/>
      <c r="E99" s="567"/>
      <c r="F99" s="115" t="s">
        <v>152</v>
      </c>
      <c r="G99" s="11"/>
      <c r="H99" s="195"/>
      <c r="I99" s="11"/>
      <c r="J99" s="11"/>
      <c r="K99" s="11"/>
      <c r="L99" s="11"/>
      <c r="M99" s="11"/>
      <c r="N99" s="11"/>
      <c r="O99" s="11"/>
    </row>
    <row r="100" spans="1:15" ht="45.6" customHeight="1" x14ac:dyDescent="0.25">
      <c r="A100" s="11"/>
      <c r="B100" s="114" t="s">
        <v>153</v>
      </c>
      <c r="C100" s="567" t="s">
        <v>154</v>
      </c>
      <c r="D100" s="567"/>
      <c r="E100" s="567"/>
      <c r="F100" s="115" t="s">
        <v>152</v>
      </c>
      <c r="G100" s="11"/>
      <c r="H100" s="11"/>
      <c r="I100" s="11"/>
      <c r="J100" s="11"/>
      <c r="K100" s="11"/>
      <c r="L100" s="11"/>
      <c r="M100" s="11"/>
      <c r="N100" s="11"/>
      <c r="O100" s="11"/>
    </row>
    <row r="101" spans="1:15" ht="53.45" customHeight="1" x14ac:dyDescent="0.25">
      <c r="A101" s="11"/>
      <c r="B101" s="114" t="s">
        <v>152</v>
      </c>
      <c r="C101" s="567" t="s">
        <v>155</v>
      </c>
      <c r="D101" s="567"/>
      <c r="E101" s="567"/>
      <c r="F101" s="115"/>
      <c r="G101" s="11"/>
      <c r="H101" s="195"/>
      <c r="I101" s="11"/>
      <c r="J101" s="11"/>
      <c r="K101" s="11"/>
      <c r="L101" s="11"/>
      <c r="M101" s="11"/>
      <c r="N101" s="11"/>
      <c r="O101" s="11"/>
    </row>
    <row r="102" spans="1:15" ht="240.6" customHeight="1" x14ac:dyDescent="0.25">
      <c r="A102" s="11"/>
      <c r="B102" s="114" t="s">
        <v>156</v>
      </c>
      <c r="C102" s="567" t="s">
        <v>157</v>
      </c>
      <c r="D102" s="567"/>
      <c r="E102" s="567"/>
      <c r="F102" s="115" t="s">
        <v>148</v>
      </c>
      <c r="G102" s="11"/>
      <c r="H102" s="11"/>
      <c r="I102" s="11"/>
      <c r="J102" s="11"/>
      <c r="K102" s="11"/>
      <c r="L102" s="11"/>
      <c r="M102" s="11"/>
      <c r="N102" s="11"/>
      <c r="O102" s="11"/>
    </row>
    <row r="103" spans="1:15" ht="51.6" customHeight="1" x14ac:dyDescent="0.25">
      <c r="A103" s="11"/>
      <c r="B103" s="114" t="s">
        <v>158</v>
      </c>
      <c r="C103" s="567" t="s">
        <v>159</v>
      </c>
      <c r="D103" s="567"/>
      <c r="E103" s="567"/>
      <c r="F103" s="115" t="s">
        <v>160</v>
      </c>
      <c r="G103" s="11"/>
      <c r="H103" s="11"/>
      <c r="I103" s="11"/>
      <c r="J103" s="11"/>
      <c r="K103" s="11"/>
      <c r="L103" s="11"/>
      <c r="M103" s="11"/>
      <c r="N103" s="11"/>
      <c r="O103" s="11"/>
    </row>
    <row r="104" spans="1:15" x14ac:dyDescent="0.25">
      <c r="A104" s="11"/>
      <c r="B104" s="580"/>
      <c r="C104" s="580"/>
      <c r="D104" s="580"/>
      <c r="E104" s="580"/>
      <c r="F104" s="580" t="s">
        <v>148</v>
      </c>
      <c r="G104" s="11"/>
      <c r="H104" s="11"/>
      <c r="I104" s="11"/>
      <c r="J104" s="11"/>
      <c r="K104" s="11"/>
      <c r="L104" s="11"/>
      <c r="M104" s="11"/>
      <c r="N104" s="11"/>
      <c r="O104" s="11"/>
    </row>
    <row r="105" spans="1:15" x14ac:dyDescent="0.25">
      <c r="A105" s="11"/>
      <c r="B105" s="113" t="s">
        <v>90</v>
      </c>
      <c r="C105" s="572"/>
      <c r="D105" s="572"/>
      <c r="E105" s="572"/>
      <c r="F105" s="113"/>
      <c r="G105" s="11"/>
      <c r="H105" s="11"/>
      <c r="I105" s="11"/>
      <c r="J105" s="11"/>
      <c r="K105" s="11"/>
      <c r="L105" s="11"/>
      <c r="M105" s="11"/>
      <c r="N105" s="11"/>
      <c r="O105" s="11"/>
    </row>
    <row r="106" spans="1:15" ht="290.25" customHeight="1" x14ac:dyDescent="0.25">
      <c r="A106" s="11"/>
      <c r="B106" s="114" t="s">
        <v>75</v>
      </c>
      <c r="C106" s="574" t="s">
        <v>161</v>
      </c>
      <c r="D106" s="574"/>
      <c r="E106" s="574"/>
      <c r="F106" s="115" t="s">
        <v>148</v>
      </c>
      <c r="G106" s="11"/>
      <c r="H106" s="11"/>
      <c r="I106" s="11"/>
      <c r="J106" s="11"/>
      <c r="K106" s="11"/>
      <c r="L106" s="11"/>
      <c r="M106" s="11"/>
      <c r="N106" s="11"/>
      <c r="O106" s="11"/>
    </row>
    <row r="107" spans="1:15" ht="192" customHeight="1" x14ac:dyDescent="0.25">
      <c r="A107" s="11"/>
      <c r="B107" s="114" t="s">
        <v>162</v>
      </c>
      <c r="C107" s="567" t="s">
        <v>163</v>
      </c>
      <c r="D107" s="567"/>
      <c r="E107" s="567"/>
      <c r="F107" s="115" t="s">
        <v>164</v>
      </c>
      <c r="G107" s="11"/>
      <c r="H107" s="11"/>
      <c r="I107" s="11"/>
      <c r="J107" s="11"/>
      <c r="K107" s="11"/>
      <c r="L107" s="11"/>
      <c r="M107" s="11"/>
      <c r="N107" s="11"/>
      <c r="O107" s="11"/>
    </row>
    <row r="108" spans="1:15" ht="210.75" customHeight="1" x14ac:dyDescent="0.25">
      <c r="A108" s="11"/>
      <c r="B108" s="114" t="s">
        <v>165</v>
      </c>
      <c r="C108" s="567" t="s">
        <v>166</v>
      </c>
      <c r="D108" s="567"/>
      <c r="E108" s="567"/>
      <c r="F108" s="115" t="s">
        <v>148</v>
      </c>
      <c r="G108" s="11"/>
      <c r="H108" s="11"/>
      <c r="I108" s="11"/>
      <c r="J108" s="11"/>
      <c r="K108" s="11"/>
      <c r="L108" s="11"/>
      <c r="M108" s="11"/>
      <c r="N108" s="11"/>
      <c r="O108" s="11"/>
    </row>
    <row r="109" spans="1:15" x14ac:dyDescent="0.25">
      <c r="A109" s="11"/>
      <c r="B109" s="114" t="s">
        <v>167</v>
      </c>
      <c r="C109" s="567" t="s">
        <v>168</v>
      </c>
      <c r="D109" s="567"/>
      <c r="E109" s="567"/>
      <c r="F109" s="115" t="s">
        <v>152</v>
      </c>
      <c r="G109" s="11"/>
      <c r="H109" s="11"/>
      <c r="I109" s="11"/>
      <c r="J109" s="11"/>
      <c r="K109" s="11"/>
      <c r="L109" s="11"/>
      <c r="M109" s="11"/>
      <c r="N109" s="11"/>
      <c r="O109" s="11"/>
    </row>
    <row r="110" spans="1:15" ht="30" x14ac:dyDescent="0.25">
      <c r="A110" s="11"/>
      <c r="B110" s="114" t="s">
        <v>164</v>
      </c>
      <c r="C110" s="567" t="s">
        <v>169</v>
      </c>
      <c r="D110" s="567"/>
      <c r="E110" s="567"/>
      <c r="F110" s="115" t="s">
        <v>170</v>
      </c>
      <c r="G110" s="11"/>
      <c r="H110" s="11"/>
      <c r="I110" s="11"/>
      <c r="J110" s="11"/>
      <c r="K110" s="11"/>
      <c r="L110" s="11"/>
      <c r="M110" s="11"/>
      <c r="N110" s="11"/>
      <c r="O110" s="11"/>
    </row>
    <row r="111" spans="1:15" ht="29.1" customHeight="1" x14ac:dyDescent="0.25">
      <c r="A111" s="11"/>
      <c r="B111" s="114" t="s">
        <v>97</v>
      </c>
      <c r="C111" s="567" t="s">
        <v>98</v>
      </c>
      <c r="D111" s="567"/>
      <c r="E111" s="567"/>
      <c r="F111" s="166"/>
      <c r="G111" s="11"/>
      <c r="H111" s="11"/>
      <c r="I111" s="11"/>
      <c r="J111" s="11"/>
      <c r="K111" s="11"/>
      <c r="L111" s="11"/>
      <c r="M111" s="11"/>
      <c r="N111" s="11"/>
      <c r="O111" s="11"/>
    </row>
    <row r="112" spans="1:15" ht="45.6" customHeight="1" x14ac:dyDescent="0.25">
      <c r="A112" s="11"/>
      <c r="B112" s="114" t="s">
        <v>160</v>
      </c>
      <c r="C112" s="567" t="s">
        <v>171</v>
      </c>
      <c r="D112" s="567"/>
      <c r="E112" s="567"/>
      <c r="F112" s="115" t="s">
        <v>158</v>
      </c>
      <c r="G112" s="11"/>
      <c r="H112" s="11"/>
      <c r="I112" s="11"/>
      <c r="J112" s="11"/>
      <c r="K112" s="11"/>
      <c r="L112" s="11"/>
      <c r="M112" s="11"/>
      <c r="N112" s="11"/>
      <c r="O112" s="11"/>
    </row>
    <row r="113" spans="1:15" x14ac:dyDescent="0.25">
      <c r="A113" s="11"/>
      <c r="B113" s="118"/>
      <c r="C113" s="118"/>
      <c r="D113" s="118"/>
      <c r="E113" s="118"/>
      <c r="F113" s="118"/>
      <c r="G113" s="11"/>
      <c r="H113" s="11"/>
      <c r="I113" s="11"/>
      <c r="J113" s="11"/>
      <c r="K113" s="11"/>
      <c r="L113" s="11"/>
      <c r="M113" s="11"/>
      <c r="N113" s="11"/>
      <c r="O113" s="11"/>
    </row>
    <row r="114" spans="1:15" x14ac:dyDescent="0.25">
      <c r="A114" s="11"/>
      <c r="B114" s="118"/>
      <c r="C114" s="118"/>
      <c r="D114" s="118"/>
      <c r="E114" s="118"/>
      <c r="F114" s="118"/>
      <c r="G114" s="11"/>
      <c r="H114" s="11"/>
      <c r="I114" s="11"/>
      <c r="J114" s="11"/>
      <c r="K114" s="11"/>
      <c r="L114" s="11"/>
      <c r="M114" s="11"/>
      <c r="N114" s="11"/>
      <c r="O114" s="11"/>
    </row>
    <row r="115" spans="1:15" x14ac:dyDescent="0.25">
      <c r="A115" s="11"/>
      <c r="B115" s="118"/>
      <c r="C115" s="118"/>
      <c r="D115" s="118"/>
      <c r="E115" s="118"/>
      <c r="F115" s="118"/>
      <c r="G115" s="11"/>
      <c r="H115" s="11"/>
      <c r="I115" s="11"/>
      <c r="J115" s="11"/>
      <c r="K115" s="11"/>
      <c r="L115" s="11"/>
      <c r="M115" s="11"/>
      <c r="N115" s="11"/>
      <c r="O115" s="11"/>
    </row>
    <row r="116" spans="1:15" ht="15.75" thickBot="1" x14ac:dyDescent="0.3">
      <c r="A116" s="98" t="s">
        <v>172</v>
      </c>
      <c r="B116" s="60" t="s">
        <v>173</v>
      </c>
      <c r="C116" s="583"/>
      <c r="D116" s="583"/>
      <c r="E116" s="583"/>
      <c r="F116" s="119"/>
      <c r="G116" s="11"/>
      <c r="H116" s="11"/>
      <c r="I116" s="11"/>
      <c r="J116" s="11"/>
      <c r="K116" s="11"/>
      <c r="L116" s="11"/>
      <c r="M116" s="11"/>
      <c r="N116" s="11"/>
      <c r="O116" s="11"/>
    </row>
    <row r="117" spans="1:15" ht="57" customHeight="1" x14ac:dyDescent="0.25">
      <c r="A117" s="11"/>
      <c r="B117" s="114" t="s">
        <v>174</v>
      </c>
      <c r="C117" s="567" t="s">
        <v>175</v>
      </c>
      <c r="D117" s="567"/>
      <c r="E117" s="567"/>
      <c r="F117" s="115" t="s">
        <v>176</v>
      </c>
      <c r="G117" s="11"/>
      <c r="H117" s="11"/>
      <c r="I117" s="11"/>
      <c r="J117" s="11"/>
      <c r="K117" s="11"/>
      <c r="L117" s="11"/>
      <c r="M117" s="11"/>
      <c r="N117" s="11"/>
      <c r="O117" s="11"/>
    </row>
    <row r="118" spans="1:15" ht="24.75" customHeight="1" x14ac:dyDescent="0.25">
      <c r="A118" s="11"/>
      <c r="B118" s="114" t="s">
        <v>176</v>
      </c>
      <c r="C118" s="567" t="s">
        <v>177</v>
      </c>
      <c r="D118" s="567"/>
      <c r="E118" s="567"/>
      <c r="F118" s="115" t="s">
        <v>174</v>
      </c>
      <c r="G118" s="11"/>
      <c r="H118" s="11"/>
      <c r="I118" s="11"/>
      <c r="J118" s="11"/>
      <c r="K118" s="11"/>
      <c r="L118" s="11"/>
      <c r="M118" s="11"/>
      <c r="N118" s="11"/>
      <c r="O118" s="11"/>
    </row>
    <row r="119" spans="1:15" ht="134.25" customHeight="1" x14ac:dyDescent="0.25">
      <c r="A119" s="11"/>
      <c r="B119" s="114" t="s">
        <v>178</v>
      </c>
      <c r="C119" s="567" t="s">
        <v>179</v>
      </c>
      <c r="D119" s="567"/>
      <c r="E119" s="567"/>
      <c r="F119" s="115" t="s">
        <v>174</v>
      </c>
      <c r="G119" s="11"/>
      <c r="H119" s="11"/>
      <c r="I119" s="11"/>
      <c r="J119" s="11"/>
      <c r="K119" s="11"/>
      <c r="L119" s="11"/>
      <c r="M119" s="11"/>
      <c r="N119" s="11"/>
      <c r="O119" s="11"/>
    </row>
    <row r="120" spans="1:15" ht="108" customHeight="1" x14ac:dyDescent="0.25">
      <c r="A120" s="11"/>
      <c r="B120" s="114" t="s">
        <v>180</v>
      </c>
      <c r="C120" s="567" t="s">
        <v>181</v>
      </c>
      <c r="D120" s="567"/>
      <c r="E120" s="567"/>
      <c r="F120" s="115" t="s">
        <v>174</v>
      </c>
      <c r="G120" s="11"/>
      <c r="H120" s="11"/>
      <c r="I120" s="11"/>
      <c r="J120" s="11"/>
      <c r="K120" s="11"/>
      <c r="L120" s="11"/>
      <c r="M120" s="11"/>
      <c r="N120" s="11"/>
      <c r="O120" s="11"/>
    </row>
    <row r="121" spans="1:15" ht="58.5" customHeight="1" x14ac:dyDescent="0.25">
      <c r="A121" s="11"/>
      <c r="B121" s="114" t="s">
        <v>182</v>
      </c>
      <c r="C121" s="567" t="s">
        <v>183</v>
      </c>
      <c r="D121" s="567"/>
      <c r="E121" s="567"/>
      <c r="F121" s="115" t="s">
        <v>174</v>
      </c>
      <c r="G121" s="11"/>
      <c r="H121" s="11"/>
      <c r="I121" s="11"/>
      <c r="J121" s="11"/>
      <c r="K121" s="11"/>
      <c r="L121" s="11"/>
      <c r="M121" s="11"/>
      <c r="N121" s="11"/>
      <c r="O121" s="11"/>
    </row>
    <row r="122" spans="1:15" ht="87" customHeight="1" x14ac:dyDescent="0.25">
      <c r="A122" s="11"/>
      <c r="B122" s="114" t="s">
        <v>184</v>
      </c>
      <c r="C122" s="567" t="s">
        <v>185</v>
      </c>
      <c r="D122" s="567"/>
      <c r="E122" s="567"/>
      <c r="F122" s="115" t="s">
        <v>174</v>
      </c>
      <c r="G122" s="11"/>
      <c r="H122" s="11"/>
      <c r="I122" s="11"/>
      <c r="J122" s="11"/>
      <c r="K122" s="11"/>
      <c r="L122" s="11"/>
      <c r="M122" s="11"/>
      <c r="N122" s="11"/>
      <c r="O122" s="11"/>
    </row>
    <row r="123" spans="1:15" ht="44.25" customHeight="1" x14ac:dyDescent="0.25">
      <c r="A123" s="11"/>
      <c r="B123" s="114" t="s">
        <v>186</v>
      </c>
      <c r="C123" s="567" t="s">
        <v>187</v>
      </c>
      <c r="D123" s="567"/>
      <c r="E123" s="567"/>
      <c r="F123" s="115" t="s">
        <v>54</v>
      </c>
      <c r="G123" s="11"/>
      <c r="H123" s="11"/>
      <c r="I123" s="11"/>
      <c r="J123" s="11"/>
      <c r="K123" s="11"/>
      <c r="L123" s="11"/>
      <c r="M123" s="11"/>
      <c r="N123" s="11"/>
      <c r="O123" s="11"/>
    </row>
    <row r="124" spans="1:15" ht="36.75" customHeight="1" x14ac:dyDescent="0.25">
      <c r="A124" s="11"/>
      <c r="B124" s="114" t="s">
        <v>188</v>
      </c>
      <c r="C124" s="567" t="s">
        <v>189</v>
      </c>
      <c r="D124" s="567"/>
      <c r="E124" s="567"/>
      <c r="F124" s="115" t="s">
        <v>184</v>
      </c>
      <c r="G124" s="11"/>
      <c r="H124" s="11"/>
      <c r="I124" s="11"/>
      <c r="J124" s="11"/>
      <c r="K124" s="11"/>
      <c r="L124" s="11"/>
      <c r="M124" s="11"/>
      <c r="N124" s="11"/>
      <c r="O124" s="11"/>
    </row>
    <row r="125" spans="1:15" ht="66.75" customHeight="1" x14ac:dyDescent="0.25">
      <c r="A125" s="11"/>
      <c r="B125" s="114" t="s">
        <v>190</v>
      </c>
      <c r="C125" s="567" t="s">
        <v>191</v>
      </c>
      <c r="D125" s="567"/>
      <c r="E125" s="567"/>
      <c r="F125" s="115" t="s">
        <v>180</v>
      </c>
      <c r="G125" s="11"/>
      <c r="H125" s="11"/>
      <c r="I125" s="11"/>
      <c r="J125" s="11"/>
      <c r="K125" s="11"/>
      <c r="L125" s="11"/>
      <c r="M125" s="11"/>
      <c r="N125" s="11"/>
      <c r="O125" s="11"/>
    </row>
    <row r="126" spans="1:15" ht="33" customHeight="1" x14ac:dyDescent="0.25">
      <c r="A126" s="11"/>
      <c r="B126" s="114" t="s">
        <v>192</v>
      </c>
      <c r="C126" s="567" t="s">
        <v>193</v>
      </c>
      <c r="D126" s="567"/>
      <c r="E126" s="567"/>
      <c r="F126" s="115"/>
      <c r="G126" s="11"/>
      <c r="H126" s="11"/>
      <c r="I126" s="11"/>
      <c r="J126" s="11"/>
      <c r="K126" s="11"/>
      <c r="L126" s="11"/>
      <c r="M126" s="11"/>
      <c r="N126" s="11"/>
      <c r="O126" s="11"/>
    </row>
    <row r="127" spans="1:15" x14ac:dyDescent="0.25">
      <c r="A127" s="11"/>
      <c r="B127" s="114" t="s">
        <v>194</v>
      </c>
      <c r="C127" s="567" t="s">
        <v>195</v>
      </c>
      <c r="D127" s="567"/>
      <c r="E127" s="567"/>
      <c r="F127" s="115" t="s">
        <v>190</v>
      </c>
      <c r="G127" s="11"/>
      <c r="H127" s="11"/>
      <c r="I127" s="11"/>
      <c r="J127" s="11"/>
      <c r="K127" s="11"/>
      <c r="L127" s="11"/>
      <c r="M127" s="11"/>
      <c r="N127" s="11"/>
      <c r="O127" s="11"/>
    </row>
    <row r="128" spans="1:15" ht="89.1" customHeight="1" x14ac:dyDescent="0.25">
      <c r="A128" s="11"/>
      <c r="B128" s="114" t="s">
        <v>196</v>
      </c>
      <c r="C128" s="567" t="s">
        <v>197</v>
      </c>
      <c r="D128" s="567"/>
      <c r="E128" s="567"/>
      <c r="F128" s="115"/>
      <c r="G128" s="11"/>
      <c r="H128" s="11"/>
      <c r="I128" s="11"/>
      <c r="J128" s="11"/>
      <c r="K128" s="11"/>
      <c r="L128" s="11"/>
      <c r="M128" s="11"/>
      <c r="N128" s="11"/>
      <c r="O128" s="11"/>
    </row>
    <row r="129" spans="1:15" ht="36.75" customHeight="1" x14ac:dyDescent="0.25">
      <c r="A129" s="11"/>
      <c r="B129" s="114" t="s">
        <v>198</v>
      </c>
      <c r="C129" s="567" t="s">
        <v>199</v>
      </c>
      <c r="D129" s="567"/>
      <c r="E129" s="567"/>
      <c r="F129" s="115"/>
      <c r="G129" s="11"/>
      <c r="H129" s="11"/>
      <c r="I129" s="11"/>
      <c r="J129" s="11"/>
      <c r="K129" s="11"/>
      <c r="L129" s="11"/>
      <c r="M129" s="11"/>
      <c r="N129" s="11"/>
      <c r="O129" s="11"/>
    </row>
    <row r="130" spans="1:15" ht="30" customHeight="1" x14ac:dyDescent="0.25">
      <c r="A130" s="11"/>
      <c r="B130" s="114" t="s">
        <v>200</v>
      </c>
      <c r="C130" s="567" t="s">
        <v>201</v>
      </c>
      <c r="D130" s="567"/>
      <c r="E130" s="567"/>
      <c r="F130" s="115"/>
      <c r="G130" s="11"/>
      <c r="H130" s="11"/>
      <c r="I130" s="11"/>
      <c r="J130" s="11"/>
      <c r="K130" s="11"/>
      <c r="L130" s="11"/>
      <c r="M130" s="11"/>
      <c r="N130" s="11"/>
      <c r="O130" s="11"/>
    </row>
    <row r="131" spans="1:15" ht="30" x14ac:dyDescent="0.25">
      <c r="A131" s="11"/>
      <c r="B131" s="114" t="s">
        <v>202</v>
      </c>
      <c r="C131" s="567" t="s">
        <v>203</v>
      </c>
      <c r="D131" s="567"/>
      <c r="E131" s="567"/>
      <c r="F131" s="115"/>
      <c r="G131" s="11"/>
      <c r="H131" s="11"/>
      <c r="I131" s="11"/>
      <c r="J131" s="11"/>
      <c r="K131" s="11"/>
      <c r="L131" s="11"/>
      <c r="M131" s="11"/>
      <c r="N131" s="11"/>
      <c r="O131" s="11"/>
    </row>
    <row r="132" spans="1:15" ht="30.75" customHeight="1" x14ac:dyDescent="0.25">
      <c r="A132" s="11"/>
      <c r="B132" s="114" t="s">
        <v>204</v>
      </c>
      <c r="C132" s="567" t="s">
        <v>205</v>
      </c>
      <c r="D132" s="567"/>
      <c r="E132" s="567"/>
      <c r="F132" s="115" t="s">
        <v>198</v>
      </c>
      <c r="G132" s="11"/>
      <c r="H132" s="11"/>
      <c r="I132" s="11"/>
      <c r="J132" s="11"/>
      <c r="K132" s="11"/>
      <c r="L132" s="11"/>
      <c r="M132" s="11"/>
      <c r="N132" s="11"/>
      <c r="O132" s="11"/>
    </row>
    <row r="133" spans="1:15" ht="97.5" customHeight="1" x14ac:dyDescent="0.25">
      <c r="A133" s="11"/>
      <c r="B133" s="114" t="s">
        <v>206</v>
      </c>
      <c r="C133" s="567" t="s">
        <v>207</v>
      </c>
      <c r="D133" s="567"/>
      <c r="E133" s="567"/>
      <c r="F133" s="115"/>
      <c r="G133" s="11"/>
      <c r="H133" s="11"/>
      <c r="I133" s="11"/>
      <c r="J133" s="11"/>
      <c r="K133" s="11"/>
      <c r="L133" s="11"/>
      <c r="M133" s="11"/>
      <c r="N133" s="11"/>
      <c r="O133" s="11"/>
    </row>
    <row r="134" spans="1:15" ht="36.950000000000003" customHeight="1" x14ac:dyDescent="0.25">
      <c r="A134" s="11"/>
      <c r="B134" s="114" t="s">
        <v>208</v>
      </c>
      <c r="C134" s="567" t="s">
        <v>209</v>
      </c>
      <c r="D134" s="567"/>
      <c r="E134" s="567"/>
      <c r="F134" s="115"/>
      <c r="G134" s="11"/>
      <c r="H134" s="11"/>
      <c r="I134" s="11"/>
      <c r="J134" s="11"/>
      <c r="K134" s="11"/>
      <c r="L134" s="11"/>
      <c r="M134" s="11"/>
      <c r="N134" s="11"/>
      <c r="O134" s="11"/>
    </row>
    <row r="135" spans="1:15" x14ac:dyDescent="0.25">
      <c r="A135" s="11"/>
      <c r="B135" s="167"/>
      <c r="C135" s="202"/>
      <c r="D135" s="202"/>
      <c r="E135" s="202"/>
      <c r="F135" s="120"/>
      <c r="G135" s="11"/>
      <c r="H135" s="11"/>
      <c r="I135" s="11"/>
      <c r="J135" s="11"/>
      <c r="K135" s="11"/>
      <c r="L135" s="11"/>
      <c r="M135" s="11"/>
      <c r="N135" s="11"/>
      <c r="O135" s="11"/>
    </row>
    <row r="136" spans="1:15" x14ac:dyDescent="0.25">
      <c r="A136" s="11"/>
      <c r="B136" s="99"/>
      <c r="C136" s="573"/>
      <c r="D136" s="573"/>
      <c r="E136" s="573"/>
      <c r="F136" s="118"/>
      <c r="G136" s="11"/>
      <c r="H136" s="11"/>
      <c r="I136" s="11"/>
      <c r="J136" s="11"/>
      <c r="K136" s="11"/>
      <c r="L136" s="11"/>
      <c r="M136" s="11"/>
      <c r="N136" s="11"/>
      <c r="O136" s="11"/>
    </row>
    <row r="137" spans="1:15" x14ac:dyDescent="0.25">
      <c r="A137" s="11"/>
      <c r="B137" s="566"/>
      <c r="C137" s="566"/>
      <c r="D137" s="566"/>
      <c r="E137" s="566"/>
      <c r="F137" s="566"/>
      <c r="G137" s="11"/>
      <c r="H137" s="11"/>
      <c r="I137" s="11"/>
      <c r="J137" s="11"/>
      <c r="K137" s="11"/>
      <c r="L137" s="11"/>
      <c r="M137" s="11"/>
      <c r="N137" s="11"/>
      <c r="O137" s="11"/>
    </row>
    <row r="138" spans="1:15" ht="20.25" thickBot="1" x14ac:dyDescent="0.35">
      <c r="A138" s="103" t="s">
        <v>210</v>
      </c>
      <c r="B138" s="570" t="s">
        <v>211</v>
      </c>
      <c r="C138" s="570"/>
      <c r="D138" s="570"/>
      <c r="E138" s="570"/>
      <c r="F138" s="570"/>
      <c r="G138" s="103"/>
      <c r="H138" s="11"/>
      <c r="I138" s="11"/>
      <c r="J138" s="11"/>
      <c r="K138" s="11"/>
      <c r="L138" s="11"/>
      <c r="M138" s="11"/>
      <c r="N138" s="11"/>
      <c r="O138" s="11"/>
    </row>
    <row r="139" spans="1:15" ht="15.75" thickTop="1" x14ac:dyDescent="0.25">
      <c r="A139" s="113" t="s">
        <v>212</v>
      </c>
      <c r="B139" s="113" t="s">
        <v>213</v>
      </c>
      <c r="C139" s="126" t="s">
        <v>214</v>
      </c>
      <c r="D139" s="126" t="s">
        <v>215</v>
      </c>
      <c r="E139" s="117" t="s">
        <v>216</v>
      </c>
      <c r="F139" s="117"/>
      <c r="G139" s="117"/>
      <c r="H139" s="11"/>
      <c r="I139" s="11"/>
      <c r="J139" s="11"/>
      <c r="K139" s="11"/>
      <c r="L139" s="11"/>
      <c r="M139" s="11"/>
      <c r="N139" s="11"/>
      <c r="O139" s="11"/>
    </row>
    <row r="140" spans="1:15" x14ac:dyDescent="0.25">
      <c r="A140" s="11"/>
      <c r="B140" s="100" t="s">
        <v>217</v>
      </c>
      <c r="C140" s="122" t="s">
        <v>218</v>
      </c>
      <c r="D140" s="122" t="s">
        <v>219</v>
      </c>
      <c r="E140" s="160" t="s">
        <v>220</v>
      </c>
      <c r="F140" s="118"/>
      <c r="G140" s="11"/>
      <c r="H140" s="11"/>
      <c r="I140" s="11"/>
      <c r="J140" s="11"/>
      <c r="K140" s="11"/>
      <c r="L140" s="11"/>
      <c r="M140" s="11"/>
      <c r="N140" s="11"/>
      <c r="O140" s="11"/>
    </row>
    <row r="141" spans="1:15" x14ac:dyDescent="0.25">
      <c r="A141" s="11"/>
      <c r="B141" s="104" t="s">
        <v>221</v>
      </c>
      <c r="C141" s="122" t="s">
        <v>222</v>
      </c>
      <c r="D141" s="122" t="s">
        <v>223</v>
      </c>
      <c r="E141" s="160" t="s">
        <v>224</v>
      </c>
      <c r="F141" s="118"/>
      <c r="G141" s="11"/>
      <c r="H141" s="11"/>
      <c r="I141" s="11"/>
      <c r="J141" s="11"/>
      <c r="K141" s="11"/>
      <c r="L141" s="11"/>
      <c r="M141" s="11"/>
      <c r="N141" s="11"/>
      <c r="O141" s="11"/>
    </row>
    <row r="142" spans="1:15" x14ac:dyDescent="0.25">
      <c r="A142" s="11"/>
      <c r="B142" s="54" t="s">
        <v>225</v>
      </c>
      <c r="C142" s="122" t="s">
        <v>226</v>
      </c>
      <c r="D142" s="122" t="s">
        <v>227</v>
      </c>
      <c r="E142" s="160"/>
      <c r="F142" s="118"/>
      <c r="G142" s="11"/>
      <c r="H142" s="11"/>
      <c r="I142" s="11"/>
      <c r="J142" s="11"/>
      <c r="K142" s="11"/>
      <c r="L142" s="11"/>
      <c r="M142" s="11"/>
      <c r="N142" s="11"/>
      <c r="O142" s="11"/>
    </row>
    <row r="143" spans="1:15" x14ac:dyDescent="0.25">
      <c r="A143" s="11"/>
      <c r="B143" s="54" t="s">
        <v>228</v>
      </c>
      <c r="C143" s="122" t="s">
        <v>229</v>
      </c>
      <c r="D143" s="122" t="s">
        <v>230</v>
      </c>
      <c r="E143" s="160"/>
      <c r="F143" s="118"/>
      <c r="G143" s="11"/>
      <c r="H143" s="11"/>
      <c r="I143" s="11"/>
      <c r="J143" s="11"/>
      <c r="K143" s="11"/>
      <c r="L143" s="11"/>
      <c r="M143" s="11"/>
      <c r="N143" s="11"/>
      <c r="O143" s="11"/>
    </row>
    <row r="144" spans="1:15" x14ac:dyDescent="0.25">
      <c r="A144" s="11"/>
      <c r="B144" s="54" t="s">
        <v>231</v>
      </c>
      <c r="C144" s="122" t="s">
        <v>232</v>
      </c>
      <c r="D144" s="122" t="s">
        <v>233</v>
      </c>
      <c r="E144" s="160"/>
      <c r="F144" s="118"/>
      <c r="G144" s="11"/>
      <c r="H144" s="11"/>
      <c r="I144" s="11"/>
      <c r="J144" s="11"/>
      <c r="K144" s="11"/>
      <c r="L144" s="11"/>
      <c r="M144" s="11"/>
      <c r="N144" s="11"/>
      <c r="O144" s="11"/>
    </row>
    <row r="145" spans="1:15" x14ac:dyDescent="0.25">
      <c r="A145" s="11"/>
      <c r="B145" s="54" t="s">
        <v>234</v>
      </c>
      <c r="C145" s="122" t="s">
        <v>235</v>
      </c>
      <c r="D145" s="122" t="s">
        <v>236</v>
      </c>
      <c r="E145" s="122"/>
      <c r="F145" s="118"/>
      <c r="G145" s="11"/>
      <c r="H145" s="11"/>
      <c r="I145" s="11"/>
      <c r="J145" s="11"/>
      <c r="K145" s="11"/>
      <c r="L145" s="11"/>
      <c r="M145" s="11"/>
      <c r="N145" s="11"/>
      <c r="O145" s="11"/>
    </row>
    <row r="146" spans="1:15" ht="60" x14ac:dyDescent="0.25">
      <c r="A146" s="11"/>
      <c r="B146" s="51" t="s">
        <v>237</v>
      </c>
      <c r="C146" s="122" t="s">
        <v>238</v>
      </c>
      <c r="D146" s="122" t="s">
        <v>239</v>
      </c>
      <c r="E146" s="122"/>
      <c r="F146" s="118"/>
      <c r="G146" s="11"/>
      <c r="H146" s="11"/>
      <c r="I146" s="11"/>
      <c r="J146" s="11"/>
      <c r="K146" s="11"/>
      <c r="L146" s="11"/>
      <c r="M146" s="11"/>
      <c r="N146" s="11"/>
      <c r="O146" s="11"/>
    </row>
    <row r="147" spans="1:15" x14ac:dyDescent="0.25">
      <c r="A147" s="11"/>
      <c r="B147" s="51"/>
      <c r="C147" s="122"/>
      <c r="D147" s="122" t="s">
        <v>240</v>
      </c>
      <c r="E147" s="122"/>
      <c r="F147" s="118"/>
      <c r="G147" s="11"/>
      <c r="H147" s="11"/>
      <c r="I147" s="11"/>
      <c r="J147" s="11"/>
      <c r="K147" s="11"/>
      <c r="L147" s="11"/>
      <c r="M147" s="11"/>
      <c r="N147" s="11"/>
      <c r="O147" s="11"/>
    </row>
    <row r="148" spans="1:15" x14ac:dyDescent="0.25">
      <c r="A148" s="11"/>
      <c r="B148" s="51"/>
      <c r="C148" s="122"/>
      <c r="D148" s="122" t="s">
        <v>241</v>
      </c>
      <c r="E148" s="122"/>
      <c r="F148" s="118"/>
      <c r="G148" s="11"/>
      <c r="H148" s="11"/>
      <c r="I148" s="11"/>
      <c r="J148" s="11"/>
      <c r="K148" s="11"/>
      <c r="L148" s="11"/>
      <c r="M148" s="11"/>
      <c r="N148" s="11"/>
      <c r="O148" s="11"/>
    </row>
    <row r="149" spans="1:15" x14ac:dyDescent="0.25">
      <c r="A149" s="11"/>
      <c r="B149" s="51"/>
      <c r="C149" s="122"/>
      <c r="D149" s="122" t="s">
        <v>242</v>
      </c>
      <c r="E149" s="122"/>
      <c r="F149" s="118"/>
      <c r="G149" s="11"/>
      <c r="H149" s="11"/>
      <c r="I149" s="11"/>
      <c r="J149" s="11"/>
      <c r="K149" s="11"/>
      <c r="L149" s="11"/>
      <c r="M149" s="11"/>
      <c r="N149" s="11"/>
      <c r="O149" s="11"/>
    </row>
    <row r="150" spans="1:15" x14ac:dyDescent="0.25">
      <c r="A150" s="11"/>
      <c r="B150" s="51"/>
      <c r="C150" s="122"/>
      <c r="D150" s="122" t="s">
        <v>243</v>
      </c>
      <c r="E150" s="122"/>
      <c r="F150" s="118"/>
      <c r="G150" s="11"/>
      <c r="H150" s="11"/>
      <c r="I150" s="11"/>
      <c r="J150" s="11"/>
      <c r="K150" s="11"/>
      <c r="L150" s="11"/>
      <c r="M150" s="11"/>
      <c r="N150" s="11"/>
      <c r="O150" s="11"/>
    </row>
    <row r="151" spans="1:15" x14ac:dyDescent="0.25">
      <c r="A151" s="11"/>
      <c r="B151" s="51"/>
      <c r="C151" s="122"/>
      <c r="D151" s="122" t="s">
        <v>244</v>
      </c>
      <c r="E151" s="122"/>
      <c r="F151" s="118"/>
      <c r="G151" s="11"/>
      <c r="H151" s="11"/>
      <c r="I151" s="11"/>
      <c r="J151" s="11"/>
      <c r="K151" s="11"/>
      <c r="L151" s="11"/>
      <c r="M151" s="11"/>
      <c r="N151" s="11"/>
      <c r="O151" s="11"/>
    </row>
    <row r="152" spans="1:15" x14ac:dyDescent="0.25">
      <c r="A152" s="11"/>
      <c r="B152" s="51"/>
      <c r="C152" s="122"/>
      <c r="D152" s="122" t="s">
        <v>245</v>
      </c>
      <c r="E152" s="122"/>
      <c r="F152" s="118"/>
      <c r="G152" s="11"/>
      <c r="H152" s="11"/>
      <c r="I152" s="11"/>
      <c r="J152" s="11"/>
      <c r="K152" s="11"/>
      <c r="L152" s="11"/>
      <c r="M152" s="11"/>
      <c r="N152" s="11"/>
      <c r="O152" s="11"/>
    </row>
    <row r="153" spans="1:15" x14ac:dyDescent="0.25">
      <c r="A153" s="11"/>
      <c r="B153" s="51"/>
      <c r="C153" s="122"/>
      <c r="D153" s="122" t="s">
        <v>246</v>
      </c>
      <c r="E153" s="122"/>
      <c r="F153" s="118"/>
      <c r="G153" s="11"/>
      <c r="H153" s="11"/>
      <c r="I153" s="11"/>
      <c r="J153" s="11"/>
      <c r="K153" s="11"/>
      <c r="L153" s="11"/>
      <c r="M153" s="11"/>
      <c r="N153" s="11"/>
      <c r="O153" s="11"/>
    </row>
    <row r="154" spans="1:15" x14ac:dyDescent="0.25">
      <c r="A154" s="11"/>
      <c r="B154" s="51"/>
      <c r="C154" s="122"/>
      <c r="D154" s="122" t="s">
        <v>247</v>
      </c>
      <c r="E154" s="122"/>
      <c r="F154" s="118"/>
      <c r="G154" s="11"/>
      <c r="H154" s="11"/>
      <c r="I154" s="11"/>
      <c r="J154" s="11"/>
      <c r="K154" s="11"/>
      <c r="L154" s="11"/>
      <c r="M154" s="11"/>
      <c r="N154" s="11"/>
      <c r="O154" s="11"/>
    </row>
    <row r="155" spans="1:15" x14ac:dyDescent="0.25">
      <c r="A155" s="11"/>
      <c r="B155" s="51"/>
      <c r="C155" s="122"/>
      <c r="D155" s="122" t="s">
        <v>248</v>
      </c>
      <c r="E155" s="122"/>
      <c r="F155" s="118"/>
      <c r="G155" s="11"/>
      <c r="H155" s="11"/>
      <c r="I155" s="11"/>
      <c r="J155" s="11"/>
      <c r="K155" s="11"/>
      <c r="L155" s="11"/>
      <c r="M155" s="11"/>
      <c r="N155" s="11"/>
      <c r="O155" s="11"/>
    </row>
    <row r="156" spans="1:15" x14ac:dyDescent="0.25">
      <c r="A156" s="11"/>
      <c r="B156" s="51"/>
      <c r="C156" s="122"/>
      <c r="D156" s="122" t="s">
        <v>249</v>
      </c>
      <c r="E156" s="122"/>
      <c r="F156" s="118"/>
      <c r="G156" s="11"/>
      <c r="H156" s="11"/>
      <c r="I156" s="11"/>
      <c r="J156" s="11"/>
      <c r="K156" s="11"/>
      <c r="L156" s="11"/>
      <c r="M156" s="11"/>
      <c r="N156" s="11"/>
      <c r="O156" s="11"/>
    </row>
    <row r="157" spans="1:15" x14ac:dyDescent="0.25">
      <c r="A157" s="11"/>
      <c r="B157" s="51"/>
      <c r="C157" s="122"/>
      <c r="D157" s="122" t="s">
        <v>250</v>
      </c>
      <c r="E157" s="122"/>
      <c r="F157" s="118"/>
      <c r="G157" s="11"/>
      <c r="H157" s="11"/>
      <c r="I157" s="11"/>
      <c r="J157" s="11"/>
      <c r="K157" s="11"/>
      <c r="L157" s="11"/>
      <c r="M157" s="11"/>
      <c r="N157" s="11"/>
      <c r="O157" s="11"/>
    </row>
    <row r="158" spans="1:15" x14ac:dyDescent="0.25">
      <c r="A158" s="11"/>
      <c r="B158" s="51"/>
      <c r="C158" s="122"/>
      <c r="D158" s="122" t="s">
        <v>251</v>
      </c>
      <c r="E158" s="122"/>
      <c r="F158" s="118"/>
      <c r="G158" s="11"/>
      <c r="H158" s="11"/>
      <c r="I158" s="11"/>
      <c r="J158" s="11"/>
      <c r="K158" s="11"/>
      <c r="L158" s="11"/>
      <c r="M158" s="11"/>
      <c r="N158" s="11"/>
      <c r="O158" s="11"/>
    </row>
    <row r="159" spans="1:15" x14ac:dyDescent="0.25">
      <c r="A159" s="11"/>
      <c r="B159" s="51"/>
      <c r="C159" s="122"/>
      <c r="D159" s="122" t="s">
        <v>252</v>
      </c>
      <c r="E159" s="122"/>
      <c r="F159" s="118"/>
      <c r="G159" s="11"/>
      <c r="H159" s="11"/>
      <c r="I159" s="11"/>
      <c r="J159" s="11"/>
      <c r="K159" s="11"/>
      <c r="L159" s="11"/>
      <c r="M159" s="11"/>
      <c r="N159" s="11"/>
      <c r="O159" s="11"/>
    </row>
    <row r="160" spans="1:15" x14ac:dyDescent="0.25">
      <c r="A160" s="11"/>
      <c r="B160" s="51"/>
      <c r="C160" s="122"/>
      <c r="D160" s="122" t="s">
        <v>253</v>
      </c>
      <c r="E160" s="122"/>
      <c r="F160" s="118"/>
      <c r="G160" s="11"/>
      <c r="H160" s="11"/>
      <c r="I160" s="11"/>
      <c r="J160" s="11"/>
      <c r="K160" s="11"/>
      <c r="L160" s="11"/>
      <c r="M160" s="11"/>
      <c r="N160" s="11"/>
      <c r="O160" s="11"/>
    </row>
    <row r="161" spans="1:15" x14ac:dyDescent="0.25">
      <c r="A161" s="11"/>
      <c r="B161" s="51"/>
      <c r="C161" s="122"/>
      <c r="D161" s="122" t="s">
        <v>254</v>
      </c>
      <c r="E161" s="122"/>
      <c r="F161" s="118"/>
      <c r="G161" s="11"/>
      <c r="H161" s="11"/>
      <c r="I161" s="11"/>
      <c r="J161" s="11"/>
      <c r="K161" s="11"/>
      <c r="L161" s="11"/>
      <c r="M161" s="11"/>
      <c r="N161" s="11"/>
      <c r="O161" s="11"/>
    </row>
    <row r="162" spans="1:15" x14ac:dyDescent="0.25">
      <c r="A162" s="11"/>
      <c r="B162" s="51"/>
      <c r="C162" s="122"/>
      <c r="D162" s="122" t="s">
        <v>255</v>
      </c>
      <c r="E162" s="122"/>
      <c r="F162" s="118"/>
      <c r="G162" s="11"/>
      <c r="H162" s="11"/>
      <c r="I162" s="11"/>
      <c r="J162" s="11"/>
      <c r="K162" s="11"/>
      <c r="L162" s="11"/>
      <c r="M162" s="11"/>
      <c r="N162" s="11"/>
      <c r="O162" s="11"/>
    </row>
    <row r="163" spans="1:15" x14ac:dyDescent="0.25">
      <c r="A163" s="11"/>
      <c r="B163" s="51"/>
      <c r="C163" s="122"/>
      <c r="D163" s="122" t="s">
        <v>256</v>
      </c>
      <c r="E163" s="122"/>
      <c r="F163" s="118"/>
      <c r="G163" s="11"/>
      <c r="H163" s="11"/>
      <c r="I163" s="11"/>
      <c r="J163" s="11"/>
      <c r="K163" s="11"/>
      <c r="L163" s="11"/>
      <c r="M163" s="11"/>
      <c r="N163" s="11"/>
      <c r="O163" s="11"/>
    </row>
    <row r="164" spans="1:15" x14ac:dyDescent="0.25">
      <c r="A164" s="11"/>
      <c r="B164" s="51"/>
      <c r="C164" s="122"/>
      <c r="D164" s="122" t="s">
        <v>257</v>
      </c>
      <c r="E164" s="122"/>
      <c r="F164" s="118"/>
      <c r="G164" s="11"/>
      <c r="H164" s="11"/>
      <c r="I164" s="11"/>
      <c r="J164" s="11"/>
      <c r="K164" s="11"/>
      <c r="L164" s="11"/>
      <c r="M164" s="11"/>
      <c r="N164" s="11"/>
      <c r="O164" s="11"/>
    </row>
    <row r="165" spans="1:15" x14ac:dyDescent="0.25">
      <c r="A165" s="11"/>
      <c r="B165" s="51"/>
      <c r="C165" s="122"/>
      <c r="D165" s="122" t="s">
        <v>258</v>
      </c>
      <c r="E165" s="122"/>
      <c r="F165" s="118"/>
      <c r="G165" s="11"/>
      <c r="H165" s="11"/>
      <c r="I165" s="11"/>
      <c r="J165" s="11"/>
      <c r="K165" s="11"/>
      <c r="L165" s="11"/>
      <c r="M165" s="11"/>
      <c r="N165" s="11"/>
      <c r="O165" s="11"/>
    </row>
    <row r="166" spans="1:15" x14ac:dyDescent="0.25">
      <c r="A166" s="11"/>
      <c r="B166" s="51"/>
      <c r="C166" s="122"/>
      <c r="D166" s="122" t="s">
        <v>259</v>
      </c>
      <c r="E166" s="122"/>
      <c r="F166" s="118"/>
      <c r="G166" s="11"/>
      <c r="H166" s="11"/>
      <c r="I166" s="11"/>
      <c r="J166" s="11"/>
      <c r="K166" s="11"/>
      <c r="L166" s="11"/>
      <c r="M166" s="11"/>
      <c r="N166" s="11"/>
      <c r="O166" s="11"/>
    </row>
    <row r="167" spans="1:15" x14ac:dyDescent="0.25">
      <c r="A167" s="11"/>
      <c r="B167" s="51"/>
      <c r="C167" s="122"/>
      <c r="D167" s="122" t="s">
        <v>260</v>
      </c>
      <c r="E167" s="122"/>
      <c r="F167" s="118"/>
      <c r="G167" s="11"/>
      <c r="H167" s="11"/>
      <c r="I167" s="11"/>
      <c r="J167" s="11"/>
      <c r="K167" s="11"/>
      <c r="L167" s="11"/>
      <c r="M167" s="11"/>
      <c r="N167" s="11"/>
      <c r="O167" s="11"/>
    </row>
    <row r="168" spans="1:15" x14ac:dyDescent="0.25">
      <c r="A168" s="11"/>
      <c r="B168" s="51"/>
      <c r="C168" s="122"/>
      <c r="D168" s="122" t="s">
        <v>261</v>
      </c>
      <c r="E168" s="122"/>
      <c r="F168" s="118"/>
      <c r="G168" s="11"/>
      <c r="H168" s="11"/>
      <c r="I168" s="11"/>
      <c r="J168" s="11"/>
      <c r="K168" s="11"/>
      <c r="L168" s="11"/>
      <c r="M168" s="11"/>
      <c r="N168" s="11"/>
      <c r="O168" s="11"/>
    </row>
    <row r="169" spans="1:15" x14ac:dyDescent="0.25">
      <c r="A169" s="11"/>
      <c r="B169" s="51"/>
      <c r="C169" s="122"/>
      <c r="D169" s="122" t="s">
        <v>262</v>
      </c>
      <c r="E169" s="122"/>
      <c r="F169" s="118"/>
      <c r="G169" s="11"/>
      <c r="H169" s="11"/>
      <c r="I169" s="11"/>
      <c r="J169" s="11"/>
      <c r="K169" s="11"/>
      <c r="L169" s="11"/>
      <c r="M169" s="11"/>
      <c r="N169" s="11"/>
      <c r="O169" s="11"/>
    </row>
    <row r="170" spans="1:15" x14ac:dyDescent="0.25">
      <c r="A170" s="11"/>
      <c r="B170" s="51"/>
      <c r="C170" s="122"/>
      <c r="D170" s="160" t="s">
        <v>263</v>
      </c>
      <c r="E170" s="122"/>
      <c r="F170" s="118"/>
      <c r="G170" s="11"/>
      <c r="H170" s="11"/>
      <c r="I170" s="11"/>
      <c r="J170" s="11"/>
      <c r="K170" s="11"/>
      <c r="L170" s="11"/>
      <c r="M170" s="11"/>
      <c r="N170" s="11"/>
      <c r="O170" s="11"/>
    </row>
    <row r="171" spans="1:15" x14ac:dyDescent="0.25">
      <c r="A171" s="11"/>
      <c r="B171" s="51"/>
      <c r="C171" s="122"/>
      <c r="D171" s="160" t="s">
        <v>264</v>
      </c>
      <c r="E171" s="122"/>
      <c r="F171" s="118"/>
      <c r="G171" s="11"/>
      <c r="H171" s="11"/>
      <c r="I171" s="11"/>
      <c r="J171" s="11"/>
      <c r="K171" s="11"/>
      <c r="L171" s="11"/>
      <c r="M171" s="11"/>
      <c r="N171" s="11"/>
      <c r="O171" s="11"/>
    </row>
    <row r="172" spans="1:15" x14ac:dyDescent="0.25">
      <c r="A172" s="11"/>
      <c r="B172" s="51"/>
      <c r="C172" s="122"/>
      <c r="D172" s="160" t="s">
        <v>265</v>
      </c>
      <c r="E172" s="122"/>
      <c r="F172" s="118"/>
      <c r="G172" s="11"/>
      <c r="H172" s="11"/>
      <c r="I172" s="11"/>
      <c r="J172" s="11"/>
      <c r="K172" s="11"/>
      <c r="L172" s="11"/>
      <c r="M172" s="11"/>
      <c r="N172" s="11"/>
      <c r="O172" s="11"/>
    </row>
    <row r="173" spans="1:15" x14ac:dyDescent="0.25">
      <c r="A173" s="11"/>
      <c r="B173" s="51"/>
      <c r="C173" s="122"/>
      <c r="D173" s="160" t="s">
        <v>266</v>
      </c>
      <c r="E173" s="122"/>
      <c r="F173" s="118"/>
      <c r="G173" s="11"/>
      <c r="H173" s="11"/>
      <c r="I173" s="11"/>
      <c r="J173" s="11"/>
      <c r="K173" s="11"/>
      <c r="L173" s="11"/>
      <c r="M173" s="11"/>
      <c r="N173" s="11"/>
      <c r="O173" s="11"/>
    </row>
    <row r="174" spans="1:15" x14ac:dyDescent="0.25">
      <c r="A174" s="11"/>
      <c r="B174" s="51"/>
      <c r="C174" s="122"/>
      <c r="D174" s="160" t="s">
        <v>267</v>
      </c>
      <c r="E174" s="122"/>
      <c r="F174" s="118"/>
      <c r="G174" s="11"/>
      <c r="H174" s="11"/>
      <c r="I174" s="11"/>
      <c r="J174" s="11"/>
      <c r="K174" s="11"/>
      <c r="L174" s="11"/>
      <c r="M174" s="11"/>
      <c r="N174" s="11"/>
      <c r="O174" s="11"/>
    </row>
    <row r="175" spans="1:15" x14ac:dyDescent="0.25">
      <c r="A175" s="11"/>
      <c r="B175" s="51"/>
      <c r="C175" s="122"/>
      <c r="D175" s="160" t="s">
        <v>268</v>
      </c>
      <c r="E175" s="122"/>
      <c r="F175" s="118"/>
      <c r="G175" s="11"/>
      <c r="H175" s="11"/>
      <c r="I175" s="11"/>
      <c r="J175" s="11"/>
      <c r="K175" s="11"/>
      <c r="L175" s="11"/>
      <c r="M175" s="11"/>
      <c r="N175" s="11"/>
      <c r="O175" s="11"/>
    </row>
    <row r="176" spans="1:15" x14ac:dyDescent="0.25">
      <c r="A176" s="11"/>
      <c r="B176" s="51"/>
      <c r="C176" s="122"/>
      <c r="D176" s="160" t="s">
        <v>269</v>
      </c>
      <c r="E176" s="122"/>
      <c r="F176" s="118"/>
      <c r="G176" s="11"/>
      <c r="H176" s="11"/>
      <c r="I176" s="11"/>
      <c r="J176" s="11"/>
      <c r="K176" s="11"/>
      <c r="L176" s="11"/>
      <c r="M176" s="11"/>
      <c r="N176" s="11"/>
      <c r="O176" s="11"/>
    </row>
    <row r="177" spans="1:15" x14ac:dyDescent="0.25">
      <c r="A177" s="11"/>
      <c r="B177" s="51"/>
      <c r="C177" s="122"/>
      <c r="D177" s="160" t="s">
        <v>270</v>
      </c>
      <c r="E177" s="122"/>
      <c r="F177" s="118"/>
      <c r="G177" s="11"/>
      <c r="H177" s="11"/>
      <c r="I177" s="11"/>
      <c r="J177" s="11"/>
      <c r="K177" s="11"/>
      <c r="L177" s="11"/>
      <c r="M177" s="11"/>
      <c r="N177" s="11"/>
      <c r="O177" s="11"/>
    </row>
    <row r="178" spans="1:15" x14ac:dyDescent="0.25">
      <c r="A178" s="11"/>
      <c r="B178" s="51"/>
      <c r="C178" s="122"/>
      <c r="D178" s="160" t="s">
        <v>271</v>
      </c>
      <c r="E178" s="122"/>
      <c r="F178" s="118"/>
      <c r="G178" s="11"/>
      <c r="H178" s="11"/>
      <c r="I178" s="11"/>
      <c r="J178" s="11"/>
      <c r="K178" s="11"/>
      <c r="L178" s="11"/>
      <c r="M178" s="11"/>
      <c r="N178" s="11"/>
      <c r="O178" s="11"/>
    </row>
    <row r="179" spans="1:15" x14ac:dyDescent="0.25">
      <c r="A179" s="11"/>
      <c r="B179" s="51"/>
      <c r="C179" s="122"/>
      <c r="D179" s="160" t="s">
        <v>272</v>
      </c>
      <c r="E179" s="122"/>
      <c r="F179" s="118"/>
      <c r="G179" s="11"/>
      <c r="H179" s="11"/>
      <c r="I179" s="11"/>
      <c r="J179" s="11"/>
      <c r="K179" s="11"/>
      <c r="L179" s="11"/>
      <c r="M179" s="11"/>
      <c r="N179" s="11"/>
      <c r="O179" s="11"/>
    </row>
    <row r="180" spans="1:15" x14ac:dyDescent="0.25">
      <c r="A180" s="11"/>
      <c r="B180" s="51"/>
      <c r="C180" s="122"/>
      <c r="D180" s="160" t="s">
        <v>273</v>
      </c>
      <c r="E180" s="122"/>
      <c r="F180" s="118"/>
      <c r="G180" s="11"/>
      <c r="H180" s="11"/>
      <c r="I180" s="11"/>
      <c r="J180" s="11"/>
      <c r="K180" s="11"/>
      <c r="L180" s="11"/>
      <c r="M180" s="11"/>
      <c r="N180" s="11"/>
      <c r="O180" s="11"/>
    </row>
    <row r="181" spans="1:15" x14ac:dyDescent="0.25">
      <c r="A181" s="11"/>
      <c r="B181" s="51"/>
      <c r="C181" s="122"/>
      <c r="D181" s="160" t="s">
        <v>274</v>
      </c>
      <c r="E181" s="122"/>
      <c r="F181" s="118"/>
      <c r="G181" s="11"/>
      <c r="H181" s="11"/>
      <c r="I181" s="11"/>
      <c r="J181" s="11"/>
      <c r="K181" s="11"/>
      <c r="L181" s="11"/>
      <c r="M181" s="11"/>
      <c r="N181" s="11"/>
      <c r="O181" s="11"/>
    </row>
    <row r="182" spans="1:15" x14ac:dyDescent="0.25">
      <c r="A182" s="11"/>
      <c r="B182" s="51"/>
      <c r="C182" s="122"/>
      <c r="D182" s="122" t="s">
        <v>275</v>
      </c>
      <c r="E182" s="122"/>
      <c r="F182" s="118"/>
      <c r="G182" s="11"/>
      <c r="H182" s="11"/>
      <c r="I182" s="11"/>
      <c r="J182" s="11"/>
      <c r="K182" s="11"/>
      <c r="L182" s="11"/>
      <c r="M182" s="11"/>
      <c r="N182" s="11"/>
      <c r="O182" s="11"/>
    </row>
    <row r="183" spans="1:15" x14ac:dyDescent="0.25">
      <c r="A183" s="11"/>
      <c r="B183" s="51"/>
      <c r="C183" s="122"/>
      <c r="D183" s="122" t="s">
        <v>276</v>
      </c>
      <c r="E183" s="122"/>
      <c r="F183" s="118"/>
      <c r="G183" s="11"/>
      <c r="H183" s="11"/>
      <c r="I183" s="11"/>
      <c r="J183" s="11"/>
      <c r="K183" s="11"/>
      <c r="L183" s="11"/>
      <c r="M183" s="11"/>
      <c r="N183" s="11"/>
      <c r="O183" s="11"/>
    </row>
    <row r="184" spans="1:15" x14ac:dyDescent="0.25">
      <c r="A184" s="11"/>
      <c r="B184" s="51"/>
      <c r="C184" s="122"/>
      <c r="D184" s="122" t="s">
        <v>277</v>
      </c>
      <c r="E184" s="122"/>
      <c r="F184" s="118"/>
      <c r="G184" s="11"/>
      <c r="H184" s="11"/>
      <c r="I184" s="11"/>
      <c r="J184" s="11"/>
      <c r="K184" s="11"/>
      <c r="L184" s="11"/>
      <c r="M184" s="11"/>
      <c r="N184" s="11"/>
      <c r="O184" s="11"/>
    </row>
    <row r="185" spans="1:15" x14ac:dyDescent="0.25">
      <c r="A185" s="11"/>
      <c r="B185" s="51"/>
      <c r="C185" s="122"/>
      <c r="D185" s="122" t="s">
        <v>278</v>
      </c>
      <c r="E185" s="122"/>
      <c r="F185" s="118"/>
      <c r="G185" s="11"/>
      <c r="H185" s="11"/>
      <c r="I185" s="11"/>
      <c r="J185" s="11"/>
      <c r="K185" s="11"/>
      <c r="L185" s="11"/>
      <c r="M185" s="11"/>
      <c r="N185" s="11"/>
      <c r="O185" s="11"/>
    </row>
    <row r="186" spans="1:15" x14ac:dyDescent="0.25">
      <c r="A186" s="11"/>
      <c r="B186" s="51"/>
      <c r="C186" s="122"/>
      <c r="D186" s="122" t="s">
        <v>279</v>
      </c>
      <c r="E186" s="122"/>
      <c r="F186" s="118"/>
      <c r="G186" s="11"/>
      <c r="H186" s="11"/>
      <c r="I186" s="11"/>
      <c r="J186" s="11"/>
      <c r="K186" s="11"/>
      <c r="L186" s="11"/>
      <c r="M186" s="11"/>
      <c r="N186" s="11"/>
      <c r="O186" s="11"/>
    </row>
    <row r="187" spans="1:15" x14ac:dyDescent="0.25">
      <c r="A187" s="11"/>
      <c r="B187" s="51"/>
      <c r="C187" s="122"/>
      <c r="D187" s="122" t="s">
        <v>280</v>
      </c>
      <c r="E187" s="122"/>
      <c r="F187" s="118"/>
      <c r="G187" s="11"/>
      <c r="H187" s="11"/>
      <c r="I187" s="11"/>
      <c r="J187" s="11"/>
      <c r="K187" s="11"/>
      <c r="L187" s="11"/>
      <c r="M187" s="11"/>
      <c r="N187" s="11"/>
      <c r="O187" s="11"/>
    </row>
    <row r="188" spans="1:15" x14ac:dyDescent="0.25">
      <c r="A188" s="11"/>
      <c r="B188" s="51"/>
      <c r="C188" s="122"/>
      <c r="D188" s="122" t="s">
        <v>281</v>
      </c>
      <c r="E188" s="122"/>
      <c r="F188" s="118"/>
      <c r="G188" s="11"/>
      <c r="H188" s="11"/>
      <c r="I188" s="11"/>
      <c r="J188" s="11"/>
      <c r="K188" s="11"/>
      <c r="L188" s="11"/>
      <c r="M188" s="11"/>
      <c r="N188" s="11"/>
      <c r="O188" s="11"/>
    </row>
    <row r="189" spans="1:15" x14ac:dyDescent="0.25">
      <c r="A189" s="11"/>
      <c r="B189" s="51"/>
      <c r="C189" s="122"/>
      <c r="D189" s="122" t="s">
        <v>282</v>
      </c>
      <c r="E189" s="122"/>
      <c r="F189" s="118"/>
      <c r="G189" s="11"/>
      <c r="H189" s="11"/>
      <c r="I189" s="11"/>
      <c r="J189" s="11"/>
      <c r="K189" s="11"/>
      <c r="L189" s="11"/>
      <c r="M189" s="11"/>
      <c r="N189" s="11"/>
      <c r="O189" s="11"/>
    </row>
    <row r="190" spans="1:15" x14ac:dyDescent="0.25">
      <c r="A190" s="11"/>
      <c r="B190" s="51"/>
      <c r="C190" s="122"/>
      <c r="D190" s="122" t="s">
        <v>283</v>
      </c>
      <c r="E190" s="122"/>
      <c r="F190" s="118"/>
      <c r="G190" s="11"/>
      <c r="H190" s="11"/>
      <c r="I190" s="11"/>
      <c r="J190" s="11"/>
      <c r="K190" s="11"/>
      <c r="L190" s="11"/>
      <c r="M190" s="11"/>
      <c r="N190" s="11"/>
      <c r="O190" s="11"/>
    </row>
    <row r="191" spans="1:15" x14ac:dyDescent="0.25">
      <c r="A191" s="11"/>
      <c r="B191" s="100"/>
      <c r="C191" s="127"/>
      <c r="D191" s="127"/>
      <c r="E191" s="127"/>
      <c r="F191" s="120"/>
      <c r="G191" s="11"/>
      <c r="H191" s="11"/>
      <c r="I191" s="11"/>
      <c r="J191" s="11"/>
      <c r="K191" s="11"/>
      <c r="L191" s="11"/>
      <c r="M191" s="11"/>
      <c r="N191" s="11"/>
      <c r="O191" s="11"/>
    </row>
    <row r="192" spans="1:15" x14ac:dyDescent="0.25">
      <c r="A192" s="113" t="s">
        <v>284</v>
      </c>
      <c r="B192" s="113" t="s">
        <v>225</v>
      </c>
      <c r="C192" s="126" t="s">
        <v>285</v>
      </c>
      <c r="D192" s="126" t="s">
        <v>286</v>
      </c>
      <c r="E192" s="117" t="s">
        <v>216</v>
      </c>
      <c r="F192" s="117"/>
      <c r="G192" s="117"/>
      <c r="H192" s="11"/>
      <c r="I192" s="11"/>
      <c r="J192" s="11"/>
      <c r="K192" s="11"/>
      <c r="L192" s="11"/>
      <c r="M192" s="11"/>
      <c r="N192" s="11"/>
      <c r="O192" s="11"/>
    </row>
    <row r="193" spans="1:15" x14ac:dyDescent="0.25">
      <c r="A193" s="11"/>
      <c r="B193" s="100" t="s">
        <v>217</v>
      </c>
      <c r="C193" s="122" t="s">
        <v>287</v>
      </c>
      <c r="D193" s="122" t="s">
        <v>288</v>
      </c>
      <c r="E193" s="160" t="s">
        <v>289</v>
      </c>
      <c r="F193" s="118"/>
      <c r="G193" s="11"/>
      <c r="H193" s="11"/>
      <c r="I193" s="11"/>
      <c r="J193" s="11"/>
      <c r="K193" s="11"/>
      <c r="L193" s="11"/>
      <c r="M193" s="11"/>
      <c r="N193" s="11"/>
      <c r="O193" s="11"/>
    </row>
    <row r="194" spans="1:15" x14ac:dyDescent="0.25">
      <c r="A194" s="11"/>
      <c r="B194" s="104" t="s">
        <v>221</v>
      </c>
      <c r="C194" s="122" t="s">
        <v>290</v>
      </c>
      <c r="D194" s="122" t="s">
        <v>291</v>
      </c>
      <c r="E194" s="160" t="s">
        <v>292</v>
      </c>
      <c r="F194" s="118"/>
      <c r="G194" s="11"/>
      <c r="H194" s="11"/>
      <c r="I194" s="11"/>
      <c r="J194" s="11"/>
      <c r="K194" s="11"/>
      <c r="L194" s="11"/>
      <c r="M194" s="11"/>
      <c r="N194" s="11"/>
      <c r="O194" s="11"/>
    </row>
    <row r="195" spans="1:15" x14ac:dyDescent="0.25">
      <c r="A195" s="11"/>
      <c r="B195" s="100" t="s">
        <v>213</v>
      </c>
      <c r="C195" s="122" t="s">
        <v>293</v>
      </c>
      <c r="D195" s="122" t="s">
        <v>294</v>
      </c>
      <c r="E195" s="160" t="s">
        <v>295</v>
      </c>
      <c r="F195" s="118"/>
      <c r="G195" s="11"/>
      <c r="H195" s="11"/>
      <c r="I195" s="11"/>
      <c r="J195" s="11"/>
      <c r="K195" s="11"/>
      <c r="L195" s="11"/>
      <c r="M195" s="11"/>
      <c r="N195" s="11"/>
      <c r="O195" s="11"/>
    </row>
    <row r="196" spans="1:15" x14ac:dyDescent="0.25">
      <c r="A196" s="11"/>
      <c r="B196" s="54" t="s">
        <v>228</v>
      </c>
      <c r="C196" s="122" t="s">
        <v>296</v>
      </c>
      <c r="D196" s="122" t="s">
        <v>297</v>
      </c>
      <c r="E196" s="160" t="s">
        <v>298</v>
      </c>
      <c r="F196" s="118"/>
      <c r="G196" s="11"/>
      <c r="H196" s="11"/>
      <c r="I196" s="11"/>
      <c r="J196" s="11"/>
      <c r="K196" s="11"/>
      <c r="L196" s="11"/>
      <c r="M196" s="11"/>
      <c r="N196" s="11"/>
      <c r="O196" s="11"/>
    </row>
    <row r="197" spans="1:15" x14ac:dyDescent="0.25">
      <c r="A197" s="11"/>
      <c r="B197" s="54" t="s">
        <v>231</v>
      </c>
      <c r="C197" s="122" t="s">
        <v>299</v>
      </c>
      <c r="D197" s="122" t="s">
        <v>300</v>
      </c>
      <c r="E197" s="122"/>
      <c r="F197" s="118"/>
      <c r="G197" s="11"/>
      <c r="H197" s="11"/>
      <c r="I197" s="11"/>
      <c r="J197" s="11"/>
      <c r="K197" s="11"/>
      <c r="L197" s="11"/>
      <c r="M197" s="11"/>
      <c r="N197" s="11"/>
      <c r="O197" s="11"/>
    </row>
    <row r="198" spans="1:15" x14ac:dyDescent="0.25">
      <c r="A198" s="11"/>
      <c r="B198" s="54" t="s">
        <v>234</v>
      </c>
      <c r="C198" s="122" t="s">
        <v>301</v>
      </c>
      <c r="D198" s="122"/>
      <c r="E198" s="160"/>
      <c r="F198" s="118"/>
      <c r="G198" s="11"/>
      <c r="H198" s="11"/>
      <c r="I198" s="11"/>
      <c r="J198" s="11"/>
      <c r="K198" s="11"/>
      <c r="L198" s="11"/>
      <c r="M198" s="11"/>
      <c r="N198" s="11"/>
      <c r="O198" s="11"/>
    </row>
    <row r="199" spans="1:15" ht="60" x14ac:dyDescent="0.25">
      <c r="A199" s="11"/>
      <c r="B199" s="51" t="s">
        <v>237</v>
      </c>
      <c r="C199" s="122" t="s">
        <v>302</v>
      </c>
      <c r="D199" s="122"/>
      <c r="E199" s="160"/>
      <c r="F199" s="118"/>
      <c r="G199" s="11"/>
      <c r="H199" s="11"/>
      <c r="I199" s="11"/>
      <c r="J199" s="11"/>
      <c r="K199" s="11"/>
      <c r="L199" s="11"/>
      <c r="M199" s="11"/>
      <c r="N199" s="11"/>
      <c r="O199" s="11"/>
    </row>
    <row r="200" spans="1:15" x14ac:dyDescent="0.25">
      <c r="A200" s="11"/>
      <c r="B200" s="51"/>
      <c r="C200" s="122" t="s">
        <v>303</v>
      </c>
      <c r="D200" s="122"/>
      <c r="E200" s="160"/>
      <c r="F200" s="118"/>
      <c r="G200" s="11"/>
      <c r="H200" s="11"/>
      <c r="I200" s="11"/>
      <c r="J200" s="11"/>
      <c r="K200" s="11"/>
      <c r="L200" s="11"/>
      <c r="M200" s="11"/>
      <c r="N200" s="11"/>
      <c r="O200" s="11"/>
    </row>
    <row r="201" spans="1:15" x14ac:dyDescent="0.25">
      <c r="A201" s="11"/>
      <c r="B201" s="51"/>
      <c r="C201" s="122" t="s">
        <v>304</v>
      </c>
      <c r="D201" s="122"/>
      <c r="E201" s="122"/>
      <c r="F201" s="118"/>
      <c r="G201" s="11"/>
      <c r="H201" s="11"/>
      <c r="I201" s="11"/>
      <c r="J201" s="11"/>
      <c r="K201" s="11"/>
      <c r="L201" s="11"/>
      <c r="M201" s="11"/>
      <c r="N201" s="11"/>
      <c r="O201" s="11"/>
    </row>
    <row r="202" spans="1:15" x14ac:dyDescent="0.25">
      <c r="A202" s="11"/>
      <c r="B202" s="51"/>
      <c r="C202" s="122" t="s">
        <v>305</v>
      </c>
      <c r="D202" s="122"/>
      <c r="E202" s="122"/>
      <c r="F202" s="118"/>
      <c r="G202" s="11"/>
      <c r="H202" s="11"/>
      <c r="I202" s="11"/>
      <c r="J202" s="11"/>
      <c r="K202" s="11"/>
      <c r="L202" s="11"/>
      <c r="M202" s="11"/>
      <c r="N202" s="11"/>
      <c r="O202" s="11"/>
    </row>
    <row r="203" spans="1:15" x14ac:dyDescent="0.25">
      <c r="A203" s="11"/>
      <c r="B203" s="51"/>
      <c r="C203" s="122" t="s">
        <v>306</v>
      </c>
      <c r="D203" s="122"/>
      <c r="E203" s="160"/>
      <c r="F203" s="118"/>
      <c r="G203" s="11"/>
      <c r="H203" s="11"/>
      <c r="I203" s="11"/>
      <c r="J203" s="11"/>
      <c r="K203" s="11"/>
      <c r="L203" s="11"/>
      <c r="M203" s="11"/>
      <c r="N203" s="11"/>
      <c r="O203" s="11"/>
    </row>
    <row r="204" spans="1:15" x14ac:dyDescent="0.25">
      <c r="A204" s="11"/>
      <c r="B204" s="51"/>
      <c r="C204" s="122" t="s">
        <v>307</v>
      </c>
      <c r="D204" s="122"/>
      <c r="E204" s="160"/>
      <c r="F204" s="118"/>
      <c r="G204" s="11"/>
      <c r="H204" s="11"/>
      <c r="I204" s="11"/>
      <c r="J204" s="11"/>
      <c r="K204" s="11"/>
      <c r="L204" s="11"/>
      <c r="M204" s="11"/>
      <c r="N204" s="11"/>
      <c r="O204" s="11"/>
    </row>
    <row r="205" spans="1:15" x14ac:dyDescent="0.25">
      <c r="A205" s="11"/>
      <c r="B205" s="51"/>
      <c r="C205" s="122" t="s">
        <v>308</v>
      </c>
      <c r="D205" s="122"/>
      <c r="E205" s="160"/>
      <c r="F205" s="118"/>
      <c r="G205" s="11"/>
      <c r="H205" s="11"/>
      <c r="I205" s="11"/>
      <c r="J205" s="11"/>
      <c r="K205" s="11"/>
      <c r="L205" s="11"/>
      <c r="M205" s="11"/>
      <c r="N205" s="11"/>
      <c r="O205" s="11"/>
    </row>
    <row r="206" spans="1:15" x14ac:dyDescent="0.25">
      <c r="A206" s="11"/>
      <c r="B206" s="51"/>
      <c r="C206" s="122" t="s">
        <v>309</v>
      </c>
      <c r="D206" s="122"/>
      <c r="E206" s="160"/>
      <c r="F206" s="118"/>
      <c r="G206" s="11"/>
      <c r="H206" s="11"/>
      <c r="I206" s="11"/>
      <c r="J206" s="11"/>
      <c r="K206" s="11"/>
      <c r="L206" s="11"/>
      <c r="M206" s="11"/>
      <c r="N206" s="11"/>
      <c r="O206" s="11"/>
    </row>
    <row r="207" spans="1:15" x14ac:dyDescent="0.25">
      <c r="A207" s="11"/>
      <c r="B207" s="51"/>
      <c r="C207" s="122" t="s">
        <v>310</v>
      </c>
      <c r="D207" s="122"/>
      <c r="E207" s="160"/>
      <c r="F207" s="118"/>
      <c r="G207" s="11"/>
      <c r="H207" s="11"/>
      <c r="I207" s="11"/>
      <c r="J207" s="11"/>
      <c r="K207" s="11"/>
      <c r="L207" s="11"/>
      <c r="M207" s="11"/>
      <c r="N207" s="11"/>
      <c r="O207" s="11"/>
    </row>
    <row r="208" spans="1:15" x14ac:dyDescent="0.25">
      <c r="A208" s="11"/>
      <c r="B208" s="51"/>
      <c r="C208" s="122" t="s">
        <v>311</v>
      </c>
      <c r="D208" s="122"/>
      <c r="E208" s="160"/>
      <c r="F208" s="118"/>
      <c r="G208" s="11"/>
      <c r="H208" s="11"/>
      <c r="I208" s="11"/>
      <c r="J208" s="11"/>
      <c r="K208" s="11"/>
      <c r="L208" s="11"/>
      <c r="M208" s="11"/>
      <c r="N208" s="11"/>
      <c r="O208" s="11"/>
    </row>
    <row r="209" spans="1:15" x14ac:dyDescent="0.25">
      <c r="A209" s="11"/>
      <c r="B209" s="51"/>
      <c r="C209" s="122" t="s">
        <v>312</v>
      </c>
      <c r="D209" s="122"/>
      <c r="E209" s="160"/>
      <c r="F209" s="118"/>
      <c r="G209" s="11"/>
      <c r="H209" s="11"/>
      <c r="I209" s="11"/>
      <c r="J209" s="11"/>
      <c r="K209" s="11"/>
      <c r="L209" s="11"/>
      <c r="M209" s="11"/>
      <c r="N209" s="11"/>
      <c r="O209" s="11"/>
    </row>
    <row r="210" spans="1:15" x14ac:dyDescent="0.25">
      <c r="A210" s="11"/>
      <c r="B210" s="51"/>
      <c r="C210" s="122" t="s">
        <v>313</v>
      </c>
      <c r="D210" s="122"/>
      <c r="E210" s="160"/>
      <c r="F210" s="118"/>
      <c r="G210" s="11"/>
      <c r="H210" s="11"/>
      <c r="I210" s="11"/>
      <c r="J210" s="11"/>
      <c r="K210" s="11"/>
      <c r="L210" s="11"/>
      <c r="M210" s="11"/>
      <c r="N210" s="11"/>
      <c r="O210" s="11"/>
    </row>
    <row r="211" spans="1:15" x14ac:dyDescent="0.25">
      <c r="A211" s="11"/>
      <c r="B211" s="51"/>
      <c r="C211" s="122" t="s">
        <v>314</v>
      </c>
      <c r="D211" s="122"/>
      <c r="E211" s="160"/>
      <c r="F211" s="118"/>
      <c r="G211" s="11"/>
      <c r="H211" s="11"/>
      <c r="I211" s="11"/>
      <c r="J211" s="11"/>
      <c r="K211" s="11"/>
      <c r="L211" s="11"/>
      <c r="M211" s="11"/>
      <c r="N211" s="11"/>
      <c r="O211" s="11"/>
    </row>
    <row r="212" spans="1:15" x14ac:dyDescent="0.25">
      <c r="A212" s="11"/>
      <c r="B212" s="51"/>
      <c r="C212" s="122" t="s">
        <v>315</v>
      </c>
      <c r="D212" s="122"/>
      <c r="E212" s="122"/>
      <c r="F212" s="118"/>
      <c r="G212" s="11"/>
      <c r="H212" s="11"/>
      <c r="I212" s="11"/>
      <c r="J212" s="11"/>
      <c r="K212" s="11"/>
      <c r="L212" s="11"/>
      <c r="M212" s="11"/>
      <c r="N212" s="11"/>
      <c r="O212" s="11"/>
    </row>
    <row r="213" spans="1:15" x14ac:dyDescent="0.25">
      <c r="A213" s="11"/>
      <c r="B213" s="51"/>
      <c r="C213" s="122" t="s">
        <v>316</v>
      </c>
      <c r="D213" s="122"/>
      <c r="E213" s="122"/>
      <c r="F213" s="118"/>
      <c r="G213" s="11"/>
      <c r="H213" s="11"/>
      <c r="I213" s="11"/>
      <c r="J213" s="11"/>
      <c r="K213" s="11"/>
      <c r="L213" s="11"/>
      <c r="M213" s="11"/>
      <c r="N213" s="11"/>
      <c r="O213" s="11"/>
    </row>
    <row r="214" spans="1:15" x14ac:dyDescent="0.25">
      <c r="A214" s="11"/>
      <c r="B214" s="51"/>
      <c r="C214" s="122" t="s">
        <v>317</v>
      </c>
      <c r="D214" s="122"/>
      <c r="E214" s="122"/>
      <c r="F214" s="118"/>
      <c r="G214" s="11"/>
      <c r="H214" s="11"/>
      <c r="I214" s="11"/>
      <c r="J214" s="11"/>
      <c r="K214" s="11"/>
      <c r="L214" s="11"/>
      <c r="M214" s="11"/>
      <c r="N214" s="11"/>
      <c r="O214" s="11"/>
    </row>
    <row r="215" spans="1:15" x14ac:dyDescent="0.25">
      <c r="A215" s="11"/>
      <c r="B215" s="51"/>
      <c r="C215" s="122" t="s">
        <v>318</v>
      </c>
      <c r="D215" s="122"/>
      <c r="E215" s="122"/>
      <c r="F215" s="118"/>
      <c r="G215" s="11"/>
      <c r="H215" s="11"/>
      <c r="I215" s="11"/>
      <c r="J215" s="11"/>
      <c r="K215" s="11"/>
      <c r="L215" s="11"/>
      <c r="M215" s="11"/>
      <c r="N215" s="11"/>
      <c r="O215" s="11"/>
    </row>
    <row r="216" spans="1:15" x14ac:dyDescent="0.25">
      <c r="A216" s="11"/>
      <c r="B216" s="51"/>
      <c r="C216" s="160" t="s">
        <v>319</v>
      </c>
      <c r="D216" s="122"/>
      <c r="E216" s="122"/>
      <c r="F216" s="118"/>
      <c r="G216" s="11"/>
      <c r="H216" s="11"/>
      <c r="I216" s="11"/>
      <c r="J216" s="11"/>
      <c r="K216" s="11"/>
      <c r="L216" s="11"/>
      <c r="M216" s="11"/>
      <c r="N216" s="11"/>
      <c r="O216" s="11"/>
    </row>
    <row r="217" spans="1:15" x14ac:dyDescent="0.25">
      <c r="A217" s="11"/>
      <c r="B217" s="51"/>
      <c r="C217" s="160" t="s">
        <v>320</v>
      </c>
      <c r="D217" s="122"/>
      <c r="E217" s="122"/>
      <c r="F217" s="118"/>
      <c r="G217" s="11"/>
      <c r="H217" s="11"/>
      <c r="I217" s="11"/>
      <c r="J217" s="11"/>
      <c r="K217" s="11"/>
      <c r="L217" s="11"/>
      <c r="M217" s="11"/>
      <c r="N217" s="11"/>
      <c r="O217" s="11"/>
    </row>
    <row r="218" spans="1:15" x14ac:dyDescent="0.25">
      <c r="A218" s="11"/>
      <c r="B218" s="51"/>
      <c r="C218" s="160" t="s">
        <v>321</v>
      </c>
      <c r="D218" s="122"/>
      <c r="E218" s="122"/>
      <c r="F218" s="118"/>
      <c r="G218" s="11"/>
      <c r="H218" s="11"/>
      <c r="I218" s="11"/>
      <c r="J218" s="11"/>
      <c r="K218" s="11"/>
      <c r="L218" s="11"/>
      <c r="M218" s="11"/>
      <c r="N218" s="11"/>
      <c r="O218" s="11"/>
    </row>
    <row r="219" spans="1:15" x14ac:dyDescent="0.25">
      <c r="A219" s="11"/>
      <c r="B219" s="51"/>
      <c r="C219" s="160" t="s">
        <v>322</v>
      </c>
      <c r="D219" s="122"/>
      <c r="E219" s="122"/>
      <c r="F219" s="118"/>
      <c r="G219" s="11"/>
      <c r="H219" s="11"/>
      <c r="I219" s="11"/>
      <c r="J219" s="11"/>
      <c r="K219" s="11"/>
      <c r="L219" s="11"/>
      <c r="M219" s="11"/>
      <c r="N219" s="11"/>
      <c r="O219" s="11"/>
    </row>
    <row r="220" spans="1:15" x14ac:dyDescent="0.25">
      <c r="A220" s="11"/>
      <c r="B220" s="51"/>
      <c r="C220" s="160" t="s">
        <v>323</v>
      </c>
      <c r="D220" s="122"/>
      <c r="E220" s="122"/>
      <c r="F220" s="118"/>
      <c r="G220" s="11"/>
      <c r="H220" s="11"/>
      <c r="I220" s="11"/>
      <c r="J220" s="11"/>
      <c r="K220" s="11"/>
      <c r="L220" s="11"/>
      <c r="M220" s="11"/>
      <c r="N220" s="11"/>
      <c r="O220" s="11"/>
    </row>
    <row r="221" spans="1:15" x14ac:dyDescent="0.25">
      <c r="A221" s="11"/>
      <c r="B221" s="51"/>
      <c r="C221" s="160" t="s">
        <v>324</v>
      </c>
      <c r="D221" s="122"/>
      <c r="E221" s="122"/>
      <c r="F221" s="118"/>
      <c r="G221" s="11"/>
      <c r="H221" s="11"/>
      <c r="I221" s="11"/>
      <c r="J221" s="11"/>
      <c r="K221" s="11"/>
      <c r="L221" s="11"/>
      <c r="M221" s="11"/>
      <c r="N221" s="11"/>
      <c r="O221" s="11"/>
    </row>
    <row r="222" spans="1:15" x14ac:dyDescent="0.25">
      <c r="A222" s="11"/>
      <c r="B222" s="51"/>
      <c r="C222" s="160" t="s">
        <v>325</v>
      </c>
      <c r="D222" s="122"/>
      <c r="E222" s="122"/>
      <c r="F222" s="118"/>
      <c r="G222" s="11"/>
      <c r="H222" s="11"/>
      <c r="I222" s="11"/>
      <c r="J222" s="11"/>
      <c r="K222" s="11"/>
      <c r="L222" s="11"/>
      <c r="M222" s="11"/>
      <c r="N222" s="11"/>
      <c r="O222" s="11"/>
    </row>
    <row r="223" spans="1:15" x14ac:dyDescent="0.25">
      <c r="A223" s="11"/>
      <c r="B223" s="51"/>
      <c r="C223" s="160" t="s">
        <v>326</v>
      </c>
      <c r="D223" s="122"/>
      <c r="E223" s="122"/>
      <c r="F223" s="118"/>
      <c r="G223" s="11"/>
      <c r="H223" s="11"/>
      <c r="I223" s="11"/>
      <c r="J223" s="11"/>
      <c r="K223" s="11"/>
      <c r="L223" s="11"/>
      <c r="M223" s="11"/>
      <c r="N223" s="11"/>
      <c r="O223" s="11"/>
    </row>
    <row r="224" spans="1:15" x14ac:dyDescent="0.25">
      <c r="A224" s="11"/>
      <c r="B224" s="51"/>
      <c r="C224" s="160" t="s">
        <v>327</v>
      </c>
      <c r="D224" s="122"/>
      <c r="E224" s="122"/>
      <c r="F224" s="118"/>
      <c r="G224" s="11"/>
      <c r="H224" s="11"/>
      <c r="I224" s="11"/>
      <c r="J224" s="11"/>
      <c r="K224" s="11"/>
      <c r="L224" s="11"/>
      <c r="M224" s="11"/>
      <c r="N224" s="11"/>
      <c r="O224" s="11"/>
    </row>
    <row r="225" spans="1:15" x14ac:dyDescent="0.25">
      <c r="A225" s="11"/>
      <c r="B225" s="51"/>
      <c r="C225" s="160" t="s">
        <v>328</v>
      </c>
      <c r="D225" s="122"/>
      <c r="E225" s="122"/>
      <c r="F225" s="118"/>
      <c r="G225" s="11"/>
      <c r="H225" s="11"/>
      <c r="I225" s="11"/>
      <c r="J225" s="11"/>
      <c r="K225" s="11"/>
      <c r="L225" s="11"/>
      <c r="M225" s="11"/>
      <c r="N225" s="11"/>
      <c r="O225" s="11"/>
    </row>
    <row r="226" spans="1:15" x14ac:dyDescent="0.25">
      <c r="A226" s="11"/>
      <c r="B226" s="51"/>
      <c r="C226" s="160" t="s">
        <v>329</v>
      </c>
      <c r="D226" s="122"/>
      <c r="E226" s="122"/>
      <c r="F226" s="118"/>
      <c r="G226" s="11"/>
      <c r="H226" s="11"/>
      <c r="I226" s="11"/>
      <c r="J226" s="11"/>
      <c r="K226" s="11"/>
      <c r="L226" s="11"/>
      <c r="M226" s="11"/>
      <c r="N226" s="11"/>
      <c r="O226" s="11"/>
    </row>
    <row r="227" spans="1:15" x14ac:dyDescent="0.25">
      <c r="A227" s="11"/>
      <c r="B227" s="51"/>
      <c r="C227" s="160" t="s">
        <v>330</v>
      </c>
      <c r="D227" s="122"/>
      <c r="E227" s="122"/>
      <c r="F227" s="118"/>
      <c r="G227" s="11"/>
      <c r="H227" s="11"/>
      <c r="I227" s="11"/>
      <c r="J227" s="11"/>
      <c r="K227" s="11"/>
      <c r="L227" s="11"/>
      <c r="M227" s="11"/>
      <c r="N227" s="11"/>
      <c r="O227" s="11"/>
    </row>
    <row r="228" spans="1:15" x14ac:dyDescent="0.25">
      <c r="A228" s="11"/>
      <c r="B228" s="51"/>
      <c r="C228" s="160" t="s">
        <v>331</v>
      </c>
      <c r="D228" s="122"/>
      <c r="E228" s="122"/>
      <c r="F228" s="118"/>
      <c r="G228" s="11"/>
      <c r="H228" s="11"/>
      <c r="I228" s="11"/>
      <c r="J228" s="11"/>
      <c r="K228" s="11"/>
      <c r="L228" s="11"/>
      <c r="M228" s="11"/>
      <c r="N228" s="11"/>
      <c r="O228" s="11"/>
    </row>
    <row r="229" spans="1:15" x14ac:dyDescent="0.25">
      <c r="A229" s="11"/>
      <c r="B229" s="51"/>
      <c r="C229" s="160" t="s">
        <v>332</v>
      </c>
      <c r="D229" s="122"/>
      <c r="E229" s="122"/>
      <c r="F229" s="118"/>
      <c r="G229" s="11"/>
      <c r="H229" s="11"/>
      <c r="I229" s="11"/>
      <c r="J229" s="11"/>
      <c r="K229" s="11"/>
      <c r="L229" s="11"/>
      <c r="M229" s="11"/>
      <c r="N229" s="11"/>
      <c r="O229" s="11"/>
    </row>
    <row r="230" spans="1:15" x14ac:dyDescent="0.25">
      <c r="A230" s="11"/>
      <c r="B230" s="51"/>
      <c r="C230" s="160" t="s">
        <v>333</v>
      </c>
      <c r="D230" s="122"/>
      <c r="E230" s="122"/>
      <c r="F230" s="118"/>
      <c r="G230" s="11"/>
      <c r="H230" s="11"/>
      <c r="I230" s="11"/>
      <c r="J230" s="11"/>
      <c r="K230" s="11"/>
      <c r="L230" s="11"/>
      <c r="M230" s="11"/>
      <c r="N230" s="11"/>
      <c r="O230" s="11"/>
    </row>
    <row r="231" spans="1:15" x14ac:dyDescent="0.25">
      <c r="A231" s="11"/>
      <c r="B231" s="51"/>
      <c r="C231" s="160" t="s">
        <v>334</v>
      </c>
      <c r="D231" s="122"/>
      <c r="E231" s="122"/>
      <c r="F231" s="118"/>
      <c r="G231" s="11"/>
      <c r="H231" s="11"/>
      <c r="I231" s="11"/>
      <c r="J231" s="11"/>
      <c r="K231" s="11"/>
      <c r="L231" s="11"/>
      <c r="M231" s="11"/>
      <c r="N231" s="11"/>
      <c r="O231" s="11"/>
    </row>
    <row r="232" spans="1:15" x14ac:dyDescent="0.25">
      <c r="A232" s="11"/>
      <c r="B232" s="51"/>
      <c r="C232" s="122" t="s">
        <v>335</v>
      </c>
      <c r="D232" s="122"/>
      <c r="E232" s="122"/>
      <c r="F232" s="118"/>
      <c r="G232" s="11"/>
      <c r="H232" s="11"/>
      <c r="I232" s="11"/>
      <c r="J232" s="11"/>
      <c r="K232" s="11"/>
      <c r="L232" s="11"/>
      <c r="M232" s="11"/>
      <c r="N232" s="11"/>
      <c r="O232" s="11"/>
    </row>
    <row r="233" spans="1:15" x14ac:dyDescent="0.25">
      <c r="A233" s="11"/>
      <c r="B233" s="51"/>
      <c r="C233" s="122" t="s">
        <v>336</v>
      </c>
      <c r="D233" s="122"/>
      <c r="E233" s="122"/>
      <c r="F233" s="118"/>
      <c r="G233" s="11"/>
      <c r="H233" s="11"/>
      <c r="I233" s="11"/>
      <c r="J233" s="11"/>
      <c r="K233" s="11"/>
      <c r="L233" s="11"/>
      <c r="M233" s="11"/>
      <c r="N233" s="11"/>
      <c r="O233" s="11"/>
    </row>
    <row r="234" spans="1:15" x14ac:dyDescent="0.25">
      <c r="A234" s="11"/>
      <c r="B234" s="51"/>
      <c r="C234" s="122" t="s">
        <v>337</v>
      </c>
      <c r="D234" s="122"/>
      <c r="E234" s="122"/>
      <c r="F234" s="118"/>
      <c r="G234" s="11"/>
      <c r="H234" s="11"/>
      <c r="I234" s="11"/>
      <c r="J234" s="11"/>
      <c r="K234" s="11"/>
      <c r="L234" s="11"/>
      <c r="M234" s="11"/>
      <c r="N234" s="11"/>
      <c r="O234" s="11"/>
    </row>
    <row r="235" spans="1:15" x14ac:dyDescent="0.25">
      <c r="A235" s="11"/>
      <c r="B235" s="51"/>
      <c r="C235" s="122" t="s">
        <v>338</v>
      </c>
      <c r="D235" s="122"/>
      <c r="E235" s="122"/>
      <c r="F235" s="118"/>
      <c r="G235" s="11"/>
      <c r="H235" s="11"/>
      <c r="I235" s="11"/>
      <c r="J235" s="11"/>
      <c r="K235" s="11"/>
      <c r="L235" s="11"/>
      <c r="M235" s="11"/>
      <c r="N235" s="11"/>
      <c r="O235" s="11"/>
    </row>
    <row r="236" spans="1:15" x14ac:dyDescent="0.25">
      <c r="A236" s="11"/>
      <c r="B236" s="51"/>
      <c r="C236" s="122" t="s">
        <v>339</v>
      </c>
      <c r="D236" s="122"/>
      <c r="E236" s="122"/>
      <c r="F236" s="118"/>
      <c r="G236" s="11"/>
      <c r="H236" s="11"/>
      <c r="I236" s="11"/>
      <c r="J236" s="11"/>
      <c r="K236" s="11"/>
      <c r="L236" s="11"/>
      <c r="M236" s="11"/>
      <c r="N236" s="11"/>
      <c r="O236" s="11"/>
    </row>
    <row r="237" spans="1:15" x14ac:dyDescent="0.25">
      <c r="A237" s="11"/>
      <c r="B237" s="51"/>
      <c r="C237" s="122" t="s">
        <v>340</v>
      </c>
      <c r="D237" s="122"/>
      <c r="E237" s="122"/>
      <c r="F237" s="118"/>
      <c r="G237" s="11"/>
      <c r="H237" s="11"/>
      <c r="I237" s="11"/>
      <c r="J237" s="11"/>
      <c r="K237" s="11"/>
      <c r="L237" s="11"/>
      <c r="M237" s="11"/>
      <c r="N237" s="11"/>
      <c r="O237" s="11"/>
    </row>
    <row r="238" spans="1:15" x14ac:dyDescent="0.25">
      <c r="A238" s="11"/>
      <c r="B238" s="51"/>
      <c r="C238" s="122" t="s">
        <v>341</v>
      </c>
      <c r="D238" s="122"/>
      <c r="E238" s="122"/>
      <c r="F238" s="118"/>
      <c r="G238" s="11"/>
      <c r="H238" s="11"/>
      <c r="I238" s="11"/>
      <c r="J238" s="11"/>
      <c r="K238" s="11"/>
      <c r="L238" s="11"/>
      <c r="M238" s="11"/>
      <c r="N238" s="11"/>
      <c r="O238" s="11"/>
    </row>
    <row r="239" spans="1:15" x14ac:dyDescent="0.25">
      <c r="A239" s="11"/>
      <c r="B239" s="51"/>
      <c r="C239" s="122" t="s">
        <v>342</v>
      </c>
      <c r="D239" s="122"/>
      <c r="E239" s="122"/>
      <c r="F239" s="118"/>
      <c r="G239" s="11"/>
      <c r="H239" s="11"/>
      <c r="I239" s="11"/>
      <c r="J239" s="11"/>
      <c r="K239" s="11"/>
      <c r="L239" s="11"/>
      <c r="M239" s="11"/>
      <c r="N239" s="11"/>
      <c r="O239" s="11"/>
    </row>
    <row r="240" spans="1:15" x14ac:dyDescent="0.25">
      <c r="A240" s="11"/>
      <c r="B240" s="51"/>
      <c r="C240" s="122" t="s">
        <v>343</v>
      </c>
      <c r="D240" s="122"/>
      <c r="E240" s="122"/>
      <c r="F240" s="118"/>
      <c r="G240" s="11"/>
      <c r="H240" s="11"/>
      <c r="I240" s="11"/>
      <c r="J240" s="11"/>
      <c r="K240" s="11"/>
      <c r="L240" s="11"/>
      <c r="M240" s="11"/>
      <c r="N240" s="11"/>
      <c r="O240" s="11"/>
    </row>
    <row r="241" spans="1:15" x14ac:dyDescent="0.25">
      <c r="A241" s="11"/>
      <c r="B241" s="100"/>
      <c r="C241" s="127"/>
      <c r="D241" s="127"/>
      <c r="E241" s="127"/>
      <c r="F241" s="120"/>
      <c r="G241" s="11"/>
      <c r="H241" s="11"/>
      <c r="I241" s="11"/>
      <c r="J241" s="11"/>
      <c r="K241" s="11"/>
      <c r="L241" s="11"/>
      <c r="M241" s="11"/>
      <c r="N241" s="11"/>
      <c r="O241" s="11"/>
    </row>
    <row r="242" spans="1:15" x14ac:dyDescent="0.25">
      <c r="A242" s="113" t="s">
        <v>344</v>
      </c>
      <c r="B242" s="113" t="s">
        <v>228</v>
      </c>
      <c r="C242" s="126" t="s">
        <v>345</v>
      </c>
      <c r="D242" s="126" t="s">
        <v>346</v>
      </c>
      <c r="E242" s="117" t="s">
        <v>347</v>
      </c>
      <c r="F242" s="117" t="s">
        <v>348</v>
      </c>
      <c r="G242" s="117" t="s">
        <v>349</v>
      </c>
      <c r="H242" s="11"/>
      <c r="I242" s="11"/>
      <c r="J242" s="11"/>
      <c r="K242" s="11"/>
      <c r="L242" s="11"/>
      <c r="M242" s="11"/>
      <c r="N242" s="11"/>
      <c r="O242" s="11"/>
    </row>
    <row r="243" spans="1:15" x14ac:dyDescent="0.25">
      <c r="A243" s="11"/>
      <c r="B243" s="100" t="s">
        <v>217</v>
      </c>
      <c r="C243" s="122" t="s">
        <v>350</v>
      </c>
      <c r="D243" s="122" t="s">
        <v>351</v>
      </c>
      <c r="E243" s="122" t="s">
        <v>352</v>
      </c>
      <c r="F243" s="118" t="s">
        <v>353</v>
      </c>
      <c r="G243" s="11" t="s">
        <v>354</v>
      </c>
      <c r="H243" s="11"/>
      <c r="I243" s="11"/>
      <c r="J243" s="11"/>
      <c r="K243" s="11"/>
      <c r="L243" s="11"/>
      <c r="M243" s="11"/>
      <c r="N243" s="11"/>
      <c r="O243" s="11"/>
    </row>
    <row r="244" spans="1:15" x14ac:dyDescent="0.25">
      <c r="A244" s="11"/>
      <c r="B244" s="104" t="s">
        <v>221</v>
      </c>
      <c r="C244" s="122" t="s">
        <v>355</v>
      </c>
      <c r="D244" s="122" t="s">
        <v>356</v>
      </c>
      <c r="E244" s="122" t="s">
        <v>357</v>
      </c>
      <c r="F244" s="118" t="s">
        <v>358</v>
      </c>
      <c r="G244" s="11" t="s">
        <v>359</v>
      </c>
      <c r="H244" s="11"/>
      <c r="I244" s="11"/>
      <c r="J244" s="11"/>
      <c r="K244" s="11"/>
      <c r="L244" s="11"/>
      <c r="M244" s="11"/>
      <c r="N244" s="11"/>
      <c r="O244" s="11"/>
    </row>
    <row r="245" spans="1:15" x14ac:dyDescent="0.25">
      <c r="A245" s="11"/>
      <c r="B245" s="100" t="s">
        <v>213</v>
      </c>
      <c r="C245" s="122" t="s">
        <v>360</v>
      </c>
      <c r="D245" s="122" t="s">
        <v>361</v>
      </c>
      <c r="E245" s="122" t="s">
        <v>362</v>
      </c>
      <c r="F245" s="118" t="s">
        <v>363</v>
      </c>
      <c r="G245" s="11" t="s">
        <v>364</v>
      </c>
      <c r="H245" s="11"/>
      <c r="I245" s="11"/>
      <c r="J245" s="11"/>
      <c r="K245" s="11"/>
      <c r="L245" s="11"/>
      <c r="M245" s="11"/>
      <c r="N245" s="11"/>
      <c r="O245" s="11"/>
    </row>
    <row r="246" spans="1:15" x14ac:dyDescent="0.25">
      <c r="A246" s="11"/>
      <c r="B246" s="54" t="s">
        <v>225</v>
      </c>
      <c r="C246" s="122" t="s">
        <v>365</v>
      </c>
      <c r="D246" s="122" t="s">
        <v>366</v>
      </c>
      <c r="E246" s="122" t="s">
        <v>367</v>
      </c>
      <c r="F246" s="118" t="s">
        <v>368</v>
      </c>
      <c r="G246" s="11" t="s">
        <v>369</v>
      </c>
      <c r="H246" s="11"/>
      <c r="I246" s="11"/>
      <c r="J246" s="11"/>
      <c r="K246" s="11"/>
      <c r="L246" s="11"/>
      <c r="M246" s="11"/>
      <c r="N246" s="11"/>
      <c r="O246" s="11"/>
    </row>
    <row r="247" spans="1:15" x14ac:dyDescent="0.25">
      <c r="A247" s="11"/>
      <c r="B247" s="54" t="s">
        <v>231</v>
      </c>
      <c r="C247" s="122" t="s">
        <v>370</v>
      </c>
      <c r="D247" s="122" t="s">
        <v>371</v>
      </c>
      <c r="E247" s="122" t="s">
        <v>372</v>
      </c>
      <c r="F247" s="118" t="s">
        <v>373</v>
      </c>
      <c r="G247" s="11" t="s">
        <v>374</v>
      </c>
      <c r="H247" s="11"/>
      <c r="I247" s="11"/>
      <c r="J247" s="11"/>
      <c r="K247" s="11"/>
      <c r="L247" s="11"/>
      <c r="M247" s="11"/>
      <c r="N247" s="11"/>
      <c r="O247" s="11"/>
    </row>
    <row r="248" spans="1:15" x14ac:dyDescent="0.25">
      <c r="A248" s="11"/>
      <c r="B248" s="54" t="s">
        <v>234</v>
      </c>
      <c r="C248" s="122"/>
      <c r="D248" s="122" t="s">
        <v>375</v>
      </c>
      <c r="E248" s="122" t="s">
        <v>376</v>
      </c>
      <c r="F248" s="118" t="s">
        <v>377</v>
      </c>
      <c r="G248" s="11" t="s">
        <v>378</v>
      </c>
      <c r="H248" s="11"/>
      <c r="I248" s="11"/>
      <c r="J248" s="11"/>
      <c r="K248" s="11"/>
      <c r="L248" s="11"/>
      <c r="M248" s="11"/>
      <c r="N248" s="11"/>
      <c r="O248" s="11"/>
    </row>
    <row r="249" spans="1:15" x14ac:dyDescent="0.25">
      <c r="A249" s="11"/>
      <c r="B249" s="566" t="s">
        <v>379</v>
      </c>
      <c r="C249" s="122"/>
      <c r="D249" s="122" t="s">
        <v>380</v>
      </c>
      <c r="E249" s="122" t="s">
        <v>381</v>
      </c>
      <c r="F249" s="118" t="s">
        <v>382</v>
      </c>
      <c r="G249" s="11" t="s">
        <v>383</v>
      </c>
      <c r="H249" s="11"/>
      <c r="I249" s="11"/>
      <c r="J249" s="11"/>
      <c r="K249" s="11"/>
      <c r="L249" s="11"/>
      <c r="M249" s="11"/>
      <c r="N249" s="11"/>
      <c r="O249" s="11"/>
    </row>
    <row r="250" spans="1:15" x14ac:dyDescent="0.25">
      <c r="A250" s="11"/>
      <c r="B250" s="566"/>
      <c r="C250" s="122"/>
      <c r="D250" s="122"/>
      <c r="E250" s="122" t="s">
        <v>384</v>
      </c>
      <c r="F250" s="118" t="s">
        <v>385</v>
      </c>
      <c r="G250" s="11" t="s">
        <v>386</v>
      </c>
      <c r="H250" s="11"/>
      <c r="I250" s="11"/>
      <c r="J250" s="11"/>
      <c r="K250" s="11"/>
      <c r="L250" s="11"/>
      <c r="M250" s="11"/>
      <c r="N250" s="11"/>
      <c r="O250" s="11"/>
    </row>
    <row r="251" spans="1:15" x14ac:dyDescent="0.25">
      <c r="A251" s="11"/>
      <c r="B251" s="566"/>
      <c r="C251" s="122"/>
      <c r="D251" s="122"/>
      <c r="E251" s="122" t="s">
        <v>387</v>
      </c>
      <c r="F251" s="118" t="s">
        <v>388</v>
      </c>
      <c r="G251" s="11" t="s">
        <v>389</v>
      </c>
      <c r="H251" s="11"/>
      <c r="I251" s="11"/>
      <c r="J251" s="11"/>
      <c r="K251" s="11"/>
      <c r="L251" s="11"/>
      <c r="M251" s="11"/>
      <c r="N251" s="11"/>
      <c r="O251" s="11"/>
    </row>
    <row r="252" spans="1:15" x14ac:dyDescent="0.25">
      <c r="A252" s="11"/>
      <c r="B252" s="51"/>
      <c r="C252" s="122"/>
      <c r="D252" s="122"/>
      <c r="E252" s="122" t="s">
        <v>390</v>
      </c>
      <c r="F252" s="118"/>
      <c r="G252" s="11" t="s">
        <v>391</v>
      </c>
      <c r="H252" s="11"/>
      <c r="I252" s="11"/>
      <c r="J252" s="11"/>
      <c r="K252" s="11"/>
      <c r="L252" s="11"/>
      <c r="M252" s="11"/>
      <c r="N252" s="11"/>
      <c r="O252" s="11"/>
    </row>
    <row r="253" spans="1:15" x14ac:dyDescent="0.25">
      <c r="A253" s="11"/>
      <c r="B253" s="51"/>
      <c r="C253" s="122"/>
      <c r="D253" s="122"/>
      <c r="E253" s="122" t="s">
        <v>392</v>
      </c>
      <c r="F253" s="118"/>
      <c r="G253" s="11" t="s">
        <v>393</v>
      </c>
      <c r="H253" s="11"/>
      <c r="I253" s="11"/>
      <c r="J253" s="11"/>
      <c r="K253" s="11"/>
      <c r="L253" s="11"/>
      <c r="M253" s="11"/>
      <c r="N253" s="11"/>
      <c r="O253" s="11"/>
    </row>
    <row r="254" spans="1:15" x14ac:dyDescent="0.25">
      <c r="A254" s="11"/>
      <c r="B254" s="51"/>
      <c r="C254" s="122"/>
      <c r="D254" s="122"/>
      <c r="E254" s="122"/>
      <c r="F254" s="118"/>
      <c r="G254" s="11" t="s">
        <v>394</v>
      </c>
      <c r="H254" s="11"/>
      <c r="I254" s="11"/>
      <c r="J254" s="11"/>
      <c r="K254" s="11"/>
      <c r="L254" s="11"/>
      <c r="M254" s="11"/>
      <c r="N254" s="11"/>
      <c r="O254" s="11"/>
    </row>
    <row r="255" spans="1:15" x14ac:dyDescent="0.25">
      <c r="A255" s="11"/>
      <c r="B255" s="51"/>
      <c r="C255" s="122"/>
      <c r="D255" s="122"/>
      <c r="E255" s="122"/>
      <c r="F255" s="118"/>
      <c r="G255" s="11" t="s">
        <v>395</v>
      </c>
      <c r="H255" s="11"/>
      <c r="I255" s="11"/>
      <c r="J255" s="11"/>
      <c r="K255" s="11"/>
      <c r="L255" s="11"/>
      <c r="M255" s="11"/>
      <c r="N255" s="11"/>
      <c r="O255" s="11"/>
    </row>
    <row r="256" spans="1:15" x14ac:dyDescent="0.25">
      <c r="A256" s="11"/>
      <c r="B256" s="51"/>
      <c r="C256" s="122"/>
      <c r="D256" s="122"/>
      <c r="E256" s="122"/>
      <c r="F256" s="118"/>
      <c r="G256" s="11" t="s">
        <v>396</v>
      </c>
      <c r="H256" s="11"/>
      <c r="I256" s="11"/>
      <c r="J256" s="11"/>
      <c r="K256" s="11"/>
      <c r="L256" s="11"/>
      <c r="M256" s="11"/>
      <c r="N256" s="11"/>
      <c r="O256" s="11"/>
    </row>
    <row r="257" spans="1:15" x14ac:dyDescent="0.25">
      <c r="A257" s="11"/>
      <c r="B257" s="51"/>
      <c r="C257" s="122"/>
      <c r="D257" s="122"/>
      <c r="E257" s="122"/>
      <c r="F257" s="118"/>
      <c r="G257" s="11" t="s">
        <v>397</v>
      </c>
      <c r="H257" s="11"/>
      <c r="I257" s="11"/>
      <c r="J257" s="11"/>
      <c r="K257" s="11"/>
      <c r="L257" s="11"/>
      <c r="M257" s="11"/>
      <c r="N257" s="11"/>
      <c r="O257" s="11"/>
    </row>
    <row r="258" spans="1:15" x14ac:dyDescent="0.25">
      <c r="A258" s="11"/>
      <c r="B258" s="51"/>
      <c r="C258" s="122"/>
      <c r="D258" s="122"/>
      <c r="E258" s="122"/>
      <c r="F258" s="118"/>
      <c r="G258" s="11" t="s">
        <v>398</v>
      </c>
      <c r="H258" s="11"/>
      <c r="I258" s="11"/>
      <c r="J258" s="11"/>
      <c r="K258" s="11"/>
      <c r="L258" s="11"/>
      <c r="M258" s="11"/>
      <c r="N258" s="11"/>
      <c r="O258" s="11"/>
    </row>
    <row r="259" spans="1:15" x14ac:dyDescent="0.25">
      <c r="A259" s="11"/>
      <c r="B259" s="51"/>
      <c r="C259" s="122"/>
      <c r="D259" s="122"/>
      <c r="E259" s="122"/>
      <c r="F259" s="118"/>
      <c r="G259" s="11" t="s">
        <v>399</v>
      </c>
      <c r="H259" s="11"/>
      <c r="I259" s="11"/>
      <c r="J259" s="11"/>
      <c r="K259" s="11"/>
      <c r="L259" s="11"/>
      <c r="M259" s="11"/>
      <c r="N259" s="11"/>
      <c r="O259" s="11"/>
    </row>
    <row r="260" spans="1:15" x14ac:dyDescent="0.25">
      <c r="A260" s="11"/>
      <c r="B260" s="100"/>
      <c r="C260" s="127"/>
      <c r="D260" s="127"/>
      <c r="E260" s="127"/>
      <c r="F260" s="120"/>
      <c r="G260" s="11"/>
      <c r="H260" s="11"/>
      <c r="I260" s="11"/>
      <c r="J260" s="11"/>
      <c r="K260" s="11"/>
      <c r="L260" s="11"/>
      <c r="M260" s="11"/>
      <c r="N260" s="11"/>
      <c r="O260" s="11"/>
    </row>
    <row r="261" spans="1:15" x14ac:dyDescent="0.25">
      <c r="A261" s="113" t="s">
        <v>400</v>
      </c>
      <c r="B261" s="113" t="s">
        <v>231</v>
      </c>
      <c r="C261" s="126" t="s">
        <v>401</v>
      </c>
      <c r="D261" s="126" t="s">
        <v>402</v>
      </c>
      <c r="E261" s="117" t="s">
        <v>403</v>
      </c>
      <c r="F261" s="117"/>
      <c r="G261" s="117"/>
      <c r="H261" s="11"/>
      <c r="I261" s="11"/>
      <c r="J261" s="11"/>
      <c r="K261" s="11"/>
      <c r="L261" s="11"/>
      <c r="M261" s="11"/>
      <c r="N261" s="11"/>
      <c r="O261" s="11"/>
    </row>
    <row r="262" spans="1:15" x14ac:dyDescent="0.25">
      <c r="A262" s="11"/>
      <c r="B262" s="100"/>
      <c r="C262" s="122" t="s">
        <v>404</v>
      </c>
      <c r="D262" s="122" t="s">
        <v>405</v>
      </c>
      <c r="E262" s="122" t="s">
        <v>406</v>
      </c>
      <c r="F262" s="118"/>
      <c r="G262" s="11"/>
      <c r="H262" s="11"/>
      <c r="I262" s="11"/>
      <c r="J262" s="11"/>
      <c r="K262" s="11"/>
      <c r="L262" s="11"/>
      <c r="M262" s="11"/>
      <c r="N262" s="11"/>
      <c r="O262" s="11"/>
    </row>
    <row r="263" spans="1:15" ht="45" x14ac:dyDescent="0.25">
      <c r="A263" s="11"/>
      <c r="B263" s="100" t="s">
        <v>407</v>
      </c>
      <c r="C263" s="122" t="s">
        <v>408</v>
      </c>
      <c r="D263" s="122" t="s">
        <v>409</v>
      </c>
      <c r="E263" s="122" t="s">
        <v>410</v>
      </c>
      <c r="F263" s="118"/>
      <c r="G263" s="11"/>
      <c r="H263" s="11"/>
      <c r="I263" s="11"/>
      <c r="J263" s="11"/>
      <c r="K263" s="11"/>
      <c r="L263" s="11"/>
      <c r="M263" s="11"/>
      <c r="N263" s="11"/>
      <c r="O263" s="11"/>
    </row>
    <row r="264" spans="1:15" x14ac:dyDescent="0.25">
      <c r="A264" s="11"/>
      <c r="B264" s="104" t="s">
        <v>221</v>
      </c>
      <c r="C264" s="122" t="s">
        <v>411</v>
      </c>
      <c r="D264" s="122" t="s">
        <v>412</v>
      </c>
      <c r="E264" s="122" t="s">
        <v>413</v>
      </c>
      <c r="F264" s="118"/>
      <c r="G264" s="11"/>
      <c r="H264" s="11"/>
      <c r="I264" s="11"/>
      <c r="J264" s="11"/>
      <c r="K264" s="11"/>
      <c r="L264" s="11"/>
      <c r="M264" s="11"/>
      <c r="N264" s="11"/>
      <c r="O264" s="11"/>
    </row>
    <row r="265" spans="1:15" x14ac:dyDescent="0.25">
      <c r="A265" s="11"/>
      <c r="B265" s="100" t="s">
        <v>213</v>
      </c>
      <c r="C265" s="122" t="s">
        <v>414</v>
      </c>
      <c r="D265" s="122" t="s">
        <v>415</v>
      </c>
      <c r="E265" s="122" t="s">
        <v>416</v>
      </c>
      <c r="F265" s="118"/>
      <c r="G265" s="11"/>
      <c r="H265" s="11"/>
      <c r="I265" s="11"/>
      <c r="J265" s="11"/>
      <c r="K265" s="11"/>
      <c r="L265" s="11"/>
      <c r="M265" s="11"/>
      <c r="N265" s="11"/>
      <c r="O265" s="11"/>
    </row>
    <row r="266" spans="1:15" x14ac:dyDescent="0.25">
      <c r="A266" s="11"/>
      <c r="B266" s="54" t="s">
        <v>225</v>
      </c>
      <c r="C266" s="122" t="s">
        <v>417</v>
      </c>
      <c r="D266" s="122" t="s">
        <v>418</v>
      </c>
      <c r="E266" s="122" t="s">
        <v>419</v>
      </c>
      <c r="F266" s="118"/>
      <c r="G266" s="11"/>
      <c r="H266" s="11"/>
      <c r="I266" s="11"/>
      <c r="J266" s="11"/>
      <c r="K266" s="11"/>
      <c r="L266" s="11"/>
      <c r="M266" s="11"/>
      <c r="N266" s="11"/>
      <c r="O266" s="11"/>
    </row>
    <row r="267" spans="1:15" x14ac:dyDescent="0.25">
      <c r="A267" s="11"/>
      <c r="B267" s="54" t="s">
        <v>228</v>
      </c>
      <c r="C267" s="122" t="s">
        <v>420</v>
      </c>
      <c r="D267" s="122" t="s">
        <v>421</v>
      </c>
      <c r="E267" s="122" t="s">
        <v>422</v>
      </c>
      <c r="F267" s="118"/>
      <c r="G267" s="11"/>
      <c r="H267" s="11"/>
      <c r="I267" s="11"/>
      <c r="J267" s="11"/>
      <c r="K267" s="11"/>
      <c r="L267" s="11"/>
      <c r="M267" s="11"/>
      <c r="N267" s="11"/>
      <c r="O267" s="11"/>
    </row>
    <row r="268" spans="1:15" x14ac:dyDescent="0.25">
      <c r="A268" s="11"/>
      <c r="B268" s="54" t="s">
        <v>234</v>
      </c>
      <c r="D268" s="122" t="s">
        <v>423</v>
      </c>
      <c r="E268" s="122" t="s">
        <v>424</v>
      </c>
      <c r="F268" s="118"/>
      <c r="G268" s="11"/>
      <c r="H268" s="11"/>
      <c r="I268" s="11"/>
      <c r="J268" s="11"/>
      <c r="K268" s="11"/>
      <c r="L268" s="11"/>
      <c r="M268" s="11"/>
      <c r="N268" s="11"/>
      <c r="O268" s="11"/>
    </row>
    <row r="269" spans="1:15" ht="14.45" customHeight="1" x14ac:dyDescent="0.25">
      <c r="A269" s="11"/>
      <c r="B269" s="566" t="s">
        <v>425</v>
      </c>
      <c r="C269" s="122"/>
      <c r="D269" s="128" t="s">
        <v>426</v>
      </c>
      <c r="E269" s="122" t="s">
        <v>427</v>
      </c>
      <c r="F269" s="118"/>
      <c r="G269" s="11"/>
      <c r="H269" s="11"/>
      <c r="I269" s="11"/>
      <c r="J269" s="11"/>
      <c r="K269" s="11"/>
      <c r="L269" s="11"/>
      <c r="M269" s="11"/>
      <c r="N269" s="11"/>
      <c r="O269" s="11"/>
    </row>
    <row r="270" spans="1:15" x14ac:dyDescent="0.25">
      <c r="A270" s="11"/>
      <c r="B270" s="566"/>
      <c r="C270" s="122"/>
      <c r="D270" s="122" t="s">
        <v>428</v>
      </c>
      <c r="E270" s="122" t="s">
        <v>429</v>
      </c>
      <c r="F270" s="118"/>
      <c r="G270" s="11"/>
      <c r="H270" s="11"/>
      <c r="I270" s="11"/>
      <c r="J270" s="11"/>
      <c r="K270" s="11"/>
      <c r="L270" s="11"/>
      <c r="M270" s="11"/>
      <c r="N270" s="11"/>
      <c r="O270" s="11"/>
    </row>
    <row r="271" spans="1:15" x14ac:dyDescent="0.25">
      <c r="A271" s="11"/>
      <c r="B271" s="566"/>
      <c r="C271" s="122"/>
      <c r="D271" s="122" t="s">
        <v>430</v>
      </c>
      <c r="E271" s="122"/>
      <c r="F271" s="118"/>
      <c r="G271" s="11"/>
      <c r="H271" s="11"/>
      <c r="I271" s="11"/>
      <c r="J271" s="11"/>
      <c r="K271" s="11"/>
      <c r="L271" s="11"/>
      <c r="M271" s="11"/>
      <c r="N271" s="11"/>
      <c r="O271" s="11"/>
    </row>
    <row r="272" spans="1:15" x14ac:dyDescent="0.25">
      <c r="A272" s="11"/>
      <c r="B272" s="566"/>
      <c r="C272" s="122"/>
      <c r="D272" s="128" t="s">
        <v>431</v>
      </c>
      <c r="E272" s="122"/>
      <c r="F272" s="118"/>
      <c r="G272" s="11"/>
      <c r="H272" s="11"/>
      <c r="I272" s="11"/>
      <c r="J272" s="11"/>
      <c r="K272" s="11"/>
      <c r="L272" s="11"/>
      <c r="M272" s="11"/>
      <c r="N272" s="11"/>
      <c r="O272" s="11"/>
    </row>
    <row r="273" spans="1:15" x14ac:dyDescent="0.25">
      <c r="A273" s="11"/>
      <c r="B273" s="566"/>
      <c r="C273" s="122"/>
      <c r="D273" s="122" t="s">
        <v>432</v>
      </c>
      <c r="E273" s="122"/>
      <c r="F273" s="118"/>
      <c r="G273" s="11"/>
      <c r="H273" s="11"/>
      <c r="I273" s="11"/>
      <c r="J273" s="11"/>
      <c r="K273" s="11"/>
      <c r="L273" s="11"/>
      <c r="M273" s="11"/>
      <c r="N273" s="11"/>
      <c r="O273" s="11"/>
    </row>
    <row r="274" spans="1:15" ht="19.5" customHeight="1" x14ac:dyDescent="0.25">
      <c r="A274" s="11"/>
      <c r="B274" s="566" t="s">
        <v>433</v>
      </c>
      <c r="C274" s="122"/>
      <c r="D274" s="122" t="s">
        <v>434</v>
      </c>
      <c r="E274" s="122"/>
      <c r="F274" s="118"/>
      <c r="G274" s="11"/>
      <c r="H274" s="11"/>
      <c r="I274" s="11"/>
      <c r="J274" s="11"/>
      <c r="K274" s="11"/>
      <c r="L274" s="11"/>
      <c r="M274" s="11"/>
      <c r="N274" s="11"/>
      <c r="O274" s="11"/>
    </row>
    <row r="275" spans="1:15" x14ac:dyDescent="0.25">
      <c r="A275" s="11"/>
      <c r="B275" s="566"/>
      <c r="C275" s="122"/>
      <c r="D275" s="128" t="s">
        <v>435</v>
      </c>
      <c r="E275" s="122"/>
      <c r="F275" s="118"/>
      <c r="G275" s="11"/>
      <c r="H275" s="11"/>
      <c r="I275" s="11"/>
      <c r="J275" s="11"/>
      <c r="K275" s="11"/>
      <c r="L275" s="11"/>
      <c r="M275" s="11"/>
      <c r="N275" s="11"/>
      <c r="O275" s="11"/>
    </row>
    <row r="276" spans="1:15" x14ac:dyDescent="0.25">
      <c r="A276" s="11"/>
      <c r="B276" s="566"/>
      <c r="C276" s="122"/>
      <c r="D276" s="122" t="s">
        <v>436</v>
      </c>
      <c r="E276" s="122"/>
      <c r="F276" s="118"/>
      <c r="G276" s="11"/>
      <c r="H276" s="11"/>
      <c r="I276" s="11"/>
      <c r="J276" s="11"/>
      <c r="K276" s="11"/>
      <c r="L276" s="11"/>
      <c r="M276" s="11"/>
      <c r="N276" s="11"/>
      <c r="O276" s="11"/>
    </row>
    <row r="277" spans="1:15" x14ac:dyDescent="0.25">
      <c r="A277" s="11"/>
      <c r="B277" s="566"/>
      <c r="C277" s="122"/>
      <c r="D277" s="122" t="s">
        <v>437</v>
      </c>
      <c r="E277" s="122"/>
      <c r="F277" s="118"/>
      <c r="G277" s="11"/>
      <c r="H277" s="11"/>
      <c r="I277" s="11"/>
      <c r="J277" s="11"/>
      <c r="K277" s="11"/>
      <c r="L277" s="11"/>
      <c r="M277" s="11"/>
      <c r="N277" s="11"/>
      <c r="O277" s="11"/>
    </row>
    <row r="278" spans="1:15" x14ac:dyDescent="0.25">
      <c r="A278" s="11"/>
      <c r="B278" s="566"/>
      <c r="C278" s="122"/>
      <c r="D278" s="122" t="s">
        <v>438</v>
      </c>
      <c r="E278" s="122"/>
      <c r="F278" s="118"/>
      <c r="G278" s="11"/>
      <c r="H278" s="11"/>
      <c r="I278" s="11"/>
      <c r="J278" s="11"/>
      <c r="K278" s="11"/>
      <c r="L278" s="11"/>
      <c r="M278" s="11"/>
      <c r="N278" s="11"/>
      <c r="O278" s="11"/>
    </row>
    <row r="279" spans="1:15" x14ac:dyDescent="0.25">
      <c r="A279" s="11"/>
      <c r="C279" s="122"/>
      <c r="D279" s="122" t="s">
        <v>439</v>
      </c>
      <c r="E279" s="122"/>
      <c r="F279" s="118"/>
      <c r="G279" s="11"/>
      <c r="H279" s="11"/>
      <c r="I279" s="11"/>
      <c r="J279" s="11"/>
      <c r="K279" s="11"/>
      <c r="L279" s="11"/>
      <c r="M279" s="11"/>
      <c r="N279" s="11"/>
      <c r="O279" s="11"/>
    </row>
    <row r="280" spans="1:15" x14ac:dyDescent="0.25">
      <c r="A280" s="11"/>
      <c r="C280" s="122"/>
      <c r="D280" s="122" t="s">
        <v>440</v>
      </c>
      <c r="E280" s="122"/>
      <c r="F280" s="118"/>
      <c r="G280" s="11"/>
      <c r="H280" s="11"/>
      <c r="I280" s="11"/>
      <c r="J280" s="11"/>
      <c r="K280" s="11"/>
      <c r="L280" s="11"/>
      <c r="M280" s="11"/>
      <c r="N280" s="11"/>
      <c r="O280" s="11"/>
    </row>
    <row r="281" spans="1:15" x14ac:dyDescent="0.25">
      <c r="A281" s="11"/>
      <c r="B281" s="51"/>
      <c r="C281" s="122"/>
      <c r="D281" s="122" t="s">
        <v>441</v>
      </c>
      <c r="E281" s="122"/>
      <c r="F281" s="118"/>
      <c r="G281" s="11"/>
      <c r="H281" s="11"/>
      <c r="I281" s="11"/>
      <c r="J281" s="11"/>
      <c r="K281" s="11"/>
      <c r="L281" s="11"/>
      <c r="M281" s="11"/>
      <c r="N281" s="11"/>
      <c r="O281" s="11"/>
    </row>
    <row r="282" spans="1:15" x14ac:dyDescent="0.25">
      <c r="A282" s="11"/>
      <c r="B282" s="51"/>
      <c r="C282" s="122"/>
      <c r="D282" s="122" t="s">
        <v>442</v>
      </c>
      <c r="E282" s="122"/>
      <c r="F282" s="118"/>
      <c r="G282" s="11"/>
      <c r="H282" s="11"/>
      <c r="I282" s="11"/>
      <c r="J282" s="11"/>
      <c r="K282" s="11"/>
      <c r="L282" s="11"/>
      <c r="M282" s="11"/>
      <c r="N282" s="11"/>
      <c r="O282" s="11"/>
    </row>
    <row r="283" spans="1:15" ht="180" x14ac:dyDescent="0.25">
      <c r="A283" s="11"/>
      <c r="B283" s="51" t="s">
        <v>443</v>
      </c>
      <c r="C283" s="122"/>
      <c r="D283" s="122" t="s">
        <v>444</v>
      </c>
      <c r="E283" s="122"/>
      <c r="F283" s="118"/>
      <c r="G283" s="11"/>
      <c r="H283" s="11"/>
      <c r="I283" s="11"/>
      <c r="J283" s="11"/>
      <c r="K283" s="11"/>
      <c r="L283" s="11"/>
      <c r="M283" s="11"/>
      <c r="N283" s="11"/>
      <c r="O283" s="11"/>
    </row>
    <row r="284" spans="1:15" x14ac:dyDescent="0.25">
      <c r="A284" s="11"/>
      <c r="B284" s="51"/>
      <c r="C284" s="122"/>
      <c r="E284" s="122"/>
      <c r="F284" s="118"/>
      <c r="G284" s="11"/>
      <c r="H284" s="11"/>
      <c r="I284" s="11"/>
      <c r="J284" s="11"/>
      <c r="K284" s="11"/>
      <c r="L284" s="11"/>
      <c r="M284" s="11"/>
      <c r="N284" s="11"/>
      <c r="O284" s="11"/>
    </row>
    <row r="285" spans="1:15" x14ac:dyDescent="0.25">
      <c r="A285" s="11"/>
      <c r="B285" s="51"/>
      <c r="C285" s="122"/>
      <c r="D285" s="122"/>
      <c r="E285" s="122"/>
      <c r="F285" s="118"/>
      <c r="G285" s="11"/>
      <c r="H285" s="11"/>
      <c r="I285" s="11"/>
      <c r="J285" s="11"/>
      <c r="K285" s="11"/>
      <c r="L285" s="11"/>
      <c r="M285" s="11"/>
      <c r="N285" s="11"/>
      <c r="O285" s="11"/>
    </row>
    <row r="286" spans="1:15" x14ac:dyDescent="0.25">
      <c r="A286" s="11"/>
      <c r="B286" s="100"/>
      <c r="C286" s="127"/>
      <c r="D286" s="127"/>
      <c r="E286" s="127"/>
      <c r="F286" s="120"/>
      <c r="G286" s="11"/>
      <c r="H286" s="11"/>
      <c r="I286" s="11"/>
      <c r="J286" s="11"/>
      <c r="K286" s="11"/>
      <c r="L286" s="11"/>
      <c r="M286" s="11"/>
      <c r="N286" s="11"/>
      <c r="O286" s="11"/>
    </row>
    <row r="287" spans="1:15" x14ac:dyDescent="0.25">
      <c r="A287" s="113" t="s">
        <v>445</v>
      </c>
      <c r="B287" s="113" t="s">
        <v>234</v>
      </c>
      <c r="C287" s="126" t="s">
        <v>446</v>
      </c>
      <c r="D287" s="126" t="s">
        <v>447</v>
      </c>
      <c r="E287" s="117" t="s">
        <v>448</v>
      </c>
      <c r="F287" s="117" t="s">
        <v>449</v>
      </c>
      <c r="G287" s="117"/>
      <c r="H287" s="11"/>
      <c r="I287" s="11"/>
      <c r="J287" s="11"/>
      <c r="K287" s="11"/>
      <c r="L287" s="11"/>
      <c r="M287" s="11"/>
      <c r="N287" s="11"/>
      <c r="O287" s="11"/>
    </row>
    <row r="288" spans="1:15" x14ac:dyDescent="0.25">
      <c r="A288" s="11"/>
      <c r="B288" s="100" t="s">
        <v>217</v>
      </c>
      <c r="C288" s="122" t="s">
        <v>450</v>
      </c>
      <c r="D288" s="122" t="s">
        <v>451</v>
      </c>
      <c r="E288" s="122" t="s">
        <v>452</v>
      </c>
      <c r="F288" s="118" t="s">
        <v>453</v>
      </c>
      <c r="G288" s="11"/>
      <c r="H288" s="11"/>
      <c r="I288" s="11"/>
      <c r="J288" s="11"/>
      <c r="K288" s="11"/>
      <c r="L288" s="11"/>
      <c r="M288" s="11"/>
      <c r="N288" s="11"/>
      <c r="O288" s="11"/>
    </row>
    <row r="289" spans="1:15" x14ac:dyDescent="0.25">
      <c r="A289" s="11"/>
      <c r="B289" s="104" t="s">
        <v>221</v>
      </c>
      <c r="C289" s="122" t="s">
        <v>454</v>
      </c>
      <c r="D289" s="122" t="s">
        <v>455</v>
      </c>
      <c r="E289" s="122" t="s">
        <v>456</v>
      </c>
      <c r="F289" s="118" t="s">
        <v>457</v>
      </c>
      <c r="G289" s="11"/>
      <c r="H289" s="11"/>
      <c r="I289" s="11"/>
      <c r="J289" s="11"/>
      <c r="K289" s="11"/>
      <c r="L289" s="11"/>
      <c r="M289" s="11"/>
      <c r="N289" s="11"/>
      <c r="O289" s="11"/>
    </row>
    <row r="290" spans="1:15" x14ac:dyDescent="0.25">
      <c r="A290" s="11"/>
      <c r="B290" s="100" t="s">
        <v>213</v>
      </c>
      <c r="C290" s="122" t="s">
        <v>458</v>
      </c>
      <c r="D290" s="122" t="s">
        <v>459</v>
      </c>
      <c r="E290" s="122" t="s">
        <v>460</v>
      </c>
      <c r="F290" s="118" t="s">
        <v>461</v>
      </c>
      <c r="G290" s="11"/>
      <c r="H290" s="11"/>
      <c r="I290" s="11"/>
      <c r="J290" s="11"/>
      <c r="K290" s="11"/>
      <c r="L290" s="11"/>
      <c r="M290" s="11"/>
      <c r="N290" s="11"/>
      <c r="O290" s="11"/>
    </row>
    <row r="291" spans="1:15" x14ac:dyDescent="0.25">
      <c r="A291" s="11"/>
      <c r="B291" s="54" t="s">
        <v>225</v>
      </c>
      <c r="C291" s="122" t="s">
        <v>462</v>
      </c>
      <c r="D291" s="122" t="s">
        <v>463</v>
      </c>
      <c r="E291" s="122" t="s">
        <v>464</v>
      </c>
      <c r="F291" s="118" t="s">
        <v>465</v>
      </c>
      <c r="G291" s="11"/>
      <c r="H291" s="11"/>
      <c r="I291" s="11"/>
      <c r="J291" s="11"/>
      <c r="K291" s="11"/>
      <c r="L291" s="11"/>
      <c r="M291" s="11"/>
      <c r="N291" s="11"/>
      <c r="O291" s="11"/>
    </row>
    <row r="292" spans="1:15" x14ac:dyDescent="0.25">
      <c r="A292" s="11"/>
      <c r="B292" s="54" t="s">
        <v>228</v>
      </c>
      <c r="C292" s="122" t="s">
        <v>466</v>
      </c>
      <c r="D292" s="122" t="s">
        <v>467</v>
      </c>
      <c r="E292" s="122" t="s">
        <v>468</v>
      </c>
      <c r="F292" s="118" t="s">
        <v>469</v>
      </c>
      <c r="G292" s="11"/>
      <c r="H292" s="11"/>
      <c r="I292" s="11"/>
      <c r="J292" s="11"/>
      <c r="K292" s="11"/>
      <c r="L292" s="11"/>
      <c r="M292" s="11"/>
      <c r="N292" s="11"/>
      <c r="O292" s="11"/>
    </row>
    <row r="293" spans="1:15" x14ac:dyDescent="0.25">
      <c r="A293" s="11"/>
      <c r="B293" s="54" t="s">
        <v>231</v>
      </c>
      <c r="C293" s="122" t="s">
        <v>470</v>
      </c>
      <c r="D293" s="122"/>
      <c r="E293" s="122" t="s">
        <v>471</v>
      </c>
      <c r="F293" s="118" t="s">
        <v>472</v>
      </c>
      <c r="G293" s="11"/>
      <c r="H293" s="11"/>
      <c r="I293" s="11"/>
      <c r="J293" s="11"/>
      <c r="K293" s="11"/>
      <c r="L293" s="11"/>
      <c r="M293" s="11"/>
      <c r="N293" s="11"/>
      <c r="O293" s="11"/>
    </row>
    <row r="294" spans="1:15" x14ac:dyDescent="0.25">
      <c r="A294" s="11"/>
      <c r="B294" s="51"/>
      <c r="C294" s="122"/>
      <c r="D294" s="122"/>
      <c r="E294" s="122" t="s">
        <v>473</v>
      </c>
      <c r="F294" s="118" t="s">
        <v>474</v>
      </c>
      <c r="G294" s="11"/>
      <c r="H294" s="11"/>
      <c r="I294" s="11"/>
      <c r="J294" s="11"/>
      <c r="K294" s="11"/>
      <c r="L294" s="11"/>
      <c r="M294" s="11"/>
      <c r="N294" s="11"/>
      <c r="O294" s="11"/>
    </row>
    <row r="295" spans="1:15" x14ac:dyDescent="0.25">
      <c r="A295" s="11"/>
      <c r="B295" s="51"/>
      <c r="C295" s="122"/>
      <c r="D295" s="122"/>
      <c r="E295" s="122" t="s">
        <v>475</v>
      </c>
      <c r="F295" s="118" t="s">
        <v>476</v>
      </c>
      <c r="G295" s="11"/>
      <c r="H295" s="11"/>
      <c r="I295" s="11"/>
      <c r="J295" s="11"/>
      <c r="K295" s="11"/>
      <c r="L295" s="11"/>
      <c r="M295" s="11"/>
      <c r="N295" s="11"/>
      <c r="O295" s="11"/>
    </row>
    <row r="296" spans="1:15" x14ac:dyDescent="0.25">
      <c r="A296" s="11"/>
      <c r="B296" s="51"/>
      <c r="C296" s="122"/>
      <c r="D296" s="122"/>
      <c r="E296" s="122"/>
      <c r="F296" s="118" t="s">
        <v>477</v>
      </c>
      <c r="G296" s="11"/>
      <c r="H296" s="11"/>
      <c r="I296" s="11"/>
      <c r="J296" s="11"/>
      <c r="K296" s="11"/>
      <c r="L296" s="11"/>
      <c r="M296" s="11"/>
      <c r="N296" s="11"/>
      <c r="O296" s="11"/>
    </row>
    <row r="297" spans="1:15" x14ac:dyDescent="0.25">
      <c r="A297" s="11"/>
      <c r="B297" s="51"/>
      <c r="C297" s="122"/>
      <c r="D297" s="122"/>
      <c r="E297" s="122"/>
      <c r="F297" s="118" t="s">
        <v>478</v>
      </c>
      <c r="G297" s="11"/>
      <c r="H297" s="11"/>
      <c r="I297" s="11"/>
      <c r="J297" s="11"/>
      <c r="K297" s="11"/>
      <c r="L297" s="11"/>
      <c r="M297" s="11"/>
      <c r="N297" s="11"/>
      <c r="O297" s="11"/>
    </row>
    <row r="298" spans="1:15" x14ac:dyDescent="0.25">
      <c r="A298" s="11"/>
      <c r="B298" s="51"/>
      <c r="C298" s="122"/>
      <c r="D298" s="122"/>
      <c r="E298" s="122"/>
      <c r="F298" s="118"/>
      <c r="G298" s="11"/>
      <c r="H298" s="11"/>
      <c r="I298" s="11"/>
      <c r="J298" s="11"/>
      <c r="K298" s="11"/>
      <c r="L298" s="11"/>
      <c r="M298" s="11"/>
      <c r="N298" s="11"/>
      <c r="O298" s="11"/>
    </row>
    <row r="299" spans="1:15" x14ac:dyDescent="0.25">
      <c r="A299" s="11"/>
      <c r="B299" s="51"/>
      <c r="C299" s="122"/>
      <c r="D299" s="122"/>
      <c r="E299" s="122"/>
      <c r="F299" s="118"/>
      <c r="G299" s="11"/>
      <c r="H299" s="11"/>
      <c r="I299" s="11"/>
      <c r="J299" s="11"/>
      <c r="K299" s="11"/>
      <c r="L299" s="11"/>
      <c r="M299" s="11"/>
    </row>
    <row r="300" spans="1:15" x14ac:dyDescent="0.25">
      <c r="A300" s="11"/>
      <c r="B300" s="51"/>
      <c r="C300" s="122"/>
      <c r="D300" s="122"/>
      <c r="E300" s="122"/>
      <c r="F300" s="118"/>
      <c r="G300" s="11"/>
      <c r="H300" s="11"/>
      <c r="I300" s="11"/>
      <c r="J300" s="11"/>
      <c r="K300" s="11"/>
      <c r="L300" s="11"/>
      <c r="M300" s="11"/>
    </row>
    <row r="301" spans="1:15" x14ac:dyDescent="0.25">
      <c r="A301" s="11"/>
      <c r="B301" s="51"/>
      <c r="C301" s="122"/>
      <c r="D301" s="122"/>
      <c r="E301" s="122"/>
      <c r="F301" s="118"/>
      <c r="G301" s="11"/>
      <c r="H301" s="11"/>
      <c r="I301" s="11"/>
      <c r="J301" s="11"/>
      <c r="K301" s="11"/>
      <c r="L301" s="11"/>
      <c r="M301" s="11"/>
    </row>
  </sheetData>
  <protectedRanges>
    <protectedRange sqref="B15" name="Bereich2"/>
    <protectedRange sqref="C4:C12" name="Bereich1"/>
  </protectedRanges>
  <sortState xmlns:xlrd2="http://schemas.microsoft.com/office/spreadsheetml/2017/richdata2" ref="C158:C209">
    <sortCondition ref="C158"/>
  </sortState>
  <mergeCells count="130">
    <mergeCell ref="B269:B273"/>
    <mergeCell ref="B249:B251"/>
    <mergeCell ref="C116:E116"/>
    <mergeCell ref="C117:E117"/>
    <mergeCell ref="C118:E118"/>
    <mergeCell ref="C119:E119"/>
    <mergeCell ref="C120:E120"/>
    <mergeCell ref="C124:E124"/>
    <mergeCell ref="C121:E121"/>
    <mergeCell ref="C122:E122"/>
    <mergeCell ref="C123:E123"/>
    <mergeCell ref="C125:E125"/>
    <mergeCell ref="C126:E126"/>
    <mergeCell ref="C127:E127"/>
    <mergeCell ref="C128:E128"/>
    <mergeCell ref="C129:E129"/>
    <mergeCell ref="C130:E130"/>
    <mergeCell ref="C134:E134"/>
    <mergeCell ref="C133:E133"/>
    <mergeCell ref="C71:E71"/>
    <mergeCell ref="B18:F18"/>
    <mergeCell ref="B19:F19"/>
    <mergeCell ref="B22:F22"/>
    <mergeCell ref="B20:F20"/>
    <mergeCell ref="H87:L87"/>
    <mergeCell ref="C89:E89"/>
    <mergeCell ref="B15:F15"/>
    <mergeCell ref="C44:E44"/>
    <mergeCell ref="C36:E36"/>
    <mergeCell ref="H84:O84"/>
    <mergeCell ref="H81:L81"/>
    <mergeCell ref="H85:L85"/>
    <mergeCell ref="H82:L82"/>
    <mergeCell ref="H86:L86"/>
    <mergeCell ref="C34:E34"/>
    <mergeCell ref="C42:E42"/>
    <mergeCell ref="C35:E35"/>
    <mergeCell ref="C37:E37"/>
    <mergeCell ref="H80:O80"/>
    <mergeCell ref="H83:L83"/>
    <mergeCell ref="C40:E40"/>
    <mergeCell ref="C43:E43"/>
    <mergeCell ref="C54:E54"/>
    <mergeCell ref="C79:E79"/>
    <mergeCell ref="C73:E73"/>
    <mergeCell ref="C74:E74"/>
    <mergeCell ref="C75:E75"/>
    <mergeCell ref="C76:E76"/>
    <mergeCell ref="C83:E83"/>
    <mergeCell ref="D7:F7"/>
    <mergeCell ref="C90:E90"/>
    <mergeCell ref="C85:E85"/>
    <mergeCell ref="C77:E77"/>
    <mergeCell ref="B17:D17"/>
    <mergeCell ref="B30:F30"/>
    <mergeCell ref="B31:F31"/>
    <mergeCell ref="B26:F26"/>
    <mergeCell ref="B27:F27"/>
    <mergeCell ref="B25:F25"/>
    <mergeCell ref="B28:F28"/>
    <mergeCell ref="B23:F23"/>
    <mergeCell ref="C70:E70"/>
    <mergeCell ref="B24:F24"/>
    <mergeCell ref="C84:E84"/>
    <mergeCell ref="C86:E86"/>
    <mergeCell ref="C56:E56"/>
    <mergeCell ref="C69:E69"/>
    <mergeCell ref="C68:E68"/>
    <mergeCell ref="C49:E49"/>
    <mergeCell ref="C66:E66"/>
    <mergeCell ref="C67:E67"/>
    <mergeCell ref="C59:E59"/>
    <mergeCell ref="C58:E58"/>
    <mergeCell ref="C60:E60"/>
    <mergeCell ref="C61:E61"/>
    <mergeCell ref="C51:E51"/>
    <mergeCell ref="C63:E63"/>
    <mergeCell ref="C55:E55"/>
    <mergeCell ref="C50:E50"/>
    <mergeCell ref="C109:E109"/>
    <mergeCell ref="C110:E110"/>
    <mergeCell ref="C111:E111"/>
    <mergeCell ref="B104:F104"/>
    <mergeCell ref="C112:E112"/>
    <mergeCell ref="C103:E103"/>
    <mergeCell ref="C105:E105"/>
    <mergeCell ref="A81:A82"/>
    <mergeCell ref="C98:E98"/>
    <mergeCell ref="C95:E95"/>
    <mergeCell ref="C97:E97"/>
    <mergeCell ref="B96:F96"/>
    <mergeCell ref="C88:E88"/>
    <mergeCell ref="B21:F21"/>
    <mergeCell ref="B65:F65"/>
    <mergeCell ref="B32:F32"/>
    <mergeCell ref="B41:F41"/>
    <mergeCell ref="B47:F47"/>
    <mergeCell ref="C38:E38"/>
    <mergeCell ref="C39:E39"/>
    <mergeCell ref="C53:E53"/>
    <mergeCell ref="C45:E45"/>
    <mergeCell ref="C52:E52"/>
    <mergeCell ref="C46:E46"/>
    <mergeCell ref="B29:F29"/>
    <mergeCell ref="B33:F33"/>
    <mergeCell ref="C48:E48"/>
    <mergeCell ref="B274:B278"/>
    <mergeCell ref="C131:E131"/>
    <mergeCell ref="C132:E132"/>
    <mergeCell ref="B72:F72"/>
    <mergeCell ref="B57:F57"/>
    <mergeCell ref="B137:F137"/>
    <mergeCell ref="B138:F138"/>
    <mergeCell ref="B78:F78"/>
    <mergeCell ref="B87:F87"/>
    <mergeCell ref="B92:F92"/>
    <mergeCell ref="C99:E99"/>
    <mergeCell ref="C100:E100"/>
    <mergeCell ref="C101:E101"/>
    <mergeCell ref="C81:E81"/>
    <mergeCell ref="C82:E82"/>
    <mergeCell ref="C93:E93"/>
    <mergeCell ref="C94:E94"/>
    <mergeCell ref="C80:E80"/>
    <mergeCell ref="C91:E91"/>
    <mergeCell ref="C136:E136"/>
    <mergeCell ref="C102:E102"/>
    <mergeCell ref="C106:E106"/>
    <mergeCell ref="C107:E107"/>
    <mergeCell ref="C108:E108"/>
  </mergeCells>
  <dataValidations count="2">
    <dataValidation type="list" allowBlank="1" showInputMessage="1" showErrorMessage="1" sqref="C7" xr:uid="{00000000-0002-0000-0000-000000000000}">
      <formula1>$Q$1:$Q$3</formula1>
    </dataValidation>
    <dataValidation type="date" allowBlank="1" showInputMessage="1" showErrorMessage="1" sqref="C12" xr:uid="{00000000-0002-0000-0000-000001000000}">
      <formula1>44562</formula1>
      <formula2>47848</formula2>
    </dataValidation>
  </dataValidations>
  <hyperlinks>
    <hyperlink ref="B290" location="Africa" display="Africa" xr:uid="{00000000-0004-0000-0000-000000000000}"/>
    <hyperlink ref="B291" location="Americas" display="Americas" xr:uid="{00000000-0004-0000-0000-000001000000}"/>
    <hyperlink ref="B292" location="Asia" display="Asia" xr:uid="{00000000-0004-0000-0000-000002000000}"/>
    <hyperlink ref="B293" location="Europe" display="Europe" xr:uid="{00000000-0004-0000-0000-000003000000}"/>
    <hyperlink ref="B140" location="Section_E" display="return to questionnaire" xr:uid="{00000000-0004-0000-0000-000004000000}"/>
    <hyperlink ref="B193" location="Section_E" display="return to questionnaire" xr:uid="{00000000-0004-0000-0000-000005000000}"/>
    <hyperlink ref="B243" location="Section_E" display="return to questionnaire" xr:uid="{00000000-0004-0000-0000-000006000000}"/>
    <hyperlink ref="B263" location="Section_E" display="return to questionnaire" xr:uid="{00000000-0004-0000-0000-000007000000}"/>
    <hyperlink ref="B288" location="Section_E" display="return to questionnaire" xr:uid="{00000000-0004-0000-0000-000008000000}"/>
    <hyperlink ref="B265" location="Africa" display="Africa" xr:uid="{00000000-0004-0000-0000-000009000000}"/>
    <hyperlink ref="B266" location="Americas" display="Americas" xr:uid="{00000000-0004-0000-0000-00000A000000}"/>
    <hyperlink ref="B267" location="Asia" display="Asia" xr:uid="{00000000-0004-0000-0000-00000B000000}"/>
    <hyperlink ref="B268" location="Oceania" display="Oceania" xr:uid="{00000000-0004-0000-0000-00000C000000}"/>
    <hyperlink ref="B245" location="Africa" display="Africa" xr:uid="{00000000-0004-0000-0000-00000D000000}"/>
    <hyperlink ref="B246" location="Americas" display="Americas" xr:uid="{00000000-0004-0000-0000-00000E000000}"/>
    <hyperlink ref="B247" location="Europe" display="Europe" xr:uid="{00000000-0004-0000-0000-00000F000000}"/>
    <hyperlink ref="B248" location="Oceania" display="Oceania" xr:uid="{00000000-0004-0000-0000-000010000000}"/>
    <hyperlink ref="B195" location="Africa" display="Africa" xr:uid="{00000000-0004-0000-0000-000011000000}"/>
    <hyperlink ref="B196" location="Asia" display="Asia" xr:uid="{00000000-0004-0000-0000-000012000000}"/>
    <hyperlink ref="B197" location="Europe" display="Europe" xr:uid="{00000000-0004-0000-0000-000013000000}"/>
    <hyperlink ref="B198" location="Oceania" display="Oceania" xr:uid="{00000000-0004-0000-0000-000014000000}"/>
    <hyperlink ref="B142" location="Americas" display="Americas" xr:uid="{00000000-0004-0000-0000-000015000000}"/>
    <hyperlink ref="B143" location="Asia" display="Asia" xr:uid="{00000000-0004-0000-0000-000016000000}"/>
    <hyperlink ref="B144" location="Europe" display="Europe" xr:uid="{00000000-0004-0000-0000-000017000000}"/>
    <hyperlink ref="B145" location="Oceania" display="Oceania" xr:uid="{00000000-0004-0000-0000-000018000000}"/>
    <hyperlink ref="F86" location="trading_platforms" display="trading platforms" xr:uid="{00000000-0004-0000-0000-000019000000}"/>
    <hyperlink ref="F77" location="traffic_via_trading_platforms" display="traffic via trading platforms" xr:uid="{00000000-0004-0000-0000-00001A000000}"/>
    <hyperlink ref="F80" location="Examples_for_the_calculation_of_balanced_and_unbalanced_traffic" display="examples for the calculation of balanced and unbalanced traffic" xr:uid="{00000000-0004-0000-0000-00001B000000}"/>
    <hyperlink ref="F75" location="outbound_traffic" display="outbound traffic" xr:uid="{00000000-0004-0000-0000-00001C000000}"/>
    <hyperlink ref="F85" location="wholesale_outbound_roaming" display="wholesale outbound roaming" xr:uid="{00000000-0004-0000-0000-00001D000000}"/>
    <hyperlink ref="F89" location="unbalanced_traffic" display="unbalanced traffic" xr:uid="{00000000-0004-0000-0000-00001E000000}"/>
    <hyperlink ref="F90" location="balanced_traffic" display="balanced traffic" xr:uid="{00000000-0004-0000-0000-00001F000000}"/>
    <hyperlink ref="F81" location="unbalanced_revenues" display="unbalanced revenues" xr:uid="{00000000-0004-0000-0000-000020000000}"/>
    <hyperlink ref="F82" location="balanced_revenues" display="balanced revenues" xr:uid="{00000000-0004-0000-0000-000021000000}"/>
    <hyperlink ref="F99" location="LPWAN" display="LPWAN" xr:uid="{00000000-0004-0000-0000-000022000000}"/>
    <hyperlink ref="F35" location="active_SIM_eSIM_card" display="active SIM card" xr:uid="{00000000-0004-0000-0000-000023000000}"/>
    <hyperlink ref="F36" location="SIM_card" display="SIM card" xr:uid="{00000000-0004-0000-0000-000024000000}"/>
    <hyperlink ref="F98" location="SIM_card" display="SIM card" xr:uid="{00000000-0004-0000-0000-000025000000}"/>
    <hyperlink ref="F38" location="SIM_card" display="SIM card" xr:uid="{00000000-0004-0000-0000-000026000000}"/>
    <hyperlink ref="F43" location="active_SIM_eSIM_card" display="active SIM card" xr:uid="{00000000-0004-0000-0000-000027000000}"/>
    <hyperlink ref="F100" location="LPWAN" display="LPWAN" xr:uid="{00000000-0004-0000-0000-000028000000}"/>
    <hyperlink ref="F59" location="domestic_revenues" display="domestic revenues" xr:uid="{00000000-0004-0000-0000-000029000000}"/>
    <hyperlink ref="F61" location="RoW_revenues" display="RoW roaming revenues" xr:uid="{00000000-0004-0000-0000-00002A000000}"/>
    <hyperlink ref="F67" location="domestic_units" display="domestic units" xr:uid="{00000000-0004-0000-0000-00002B000000}"/>
    <hyperlink ref="F68" location="EEA_units" display="RLAH roaming units" xr:uid="{00000000-0004-0000-0000-00002C000000}"/>
    <hyperlink ref="F69" location="RoW_units" display="RoW roaming units" xr:uid="{00000000-0004-0000-0000-00002D000000}"/>
    <hyperlink ref="F44" location="mobile_subscription" display="mobile subscription" xr:uid="{00000000-0004-0000-0000-00002E000000}"/>
    <hyperlink ref="F91" location="transit_traffic" display="transit traffic" xr:uid="{00000000-0004-0000-0000-00002F000000}"/>
    <hyperlink ref="F84" location="transit_revenues" display="transit revenues" xr:uid="{00000000-0004-0000-0000-000030000000}"/>
    <hyperlink ref="F102" location="connected_object___device" display="connected object / device" xr:uid="{00000000-0004-0000-0000-000031000000}"/>
    <hyperlink ref="F70" location="RoW_units" display="RoW roaming units" xr:uid="{00000000-0004-0000-0000-000032000000}"/>
    <hyperlink ref="F51" location="RLAH_____for_not_providing_the_stable_link" display="RLAH+ for not providing the stable link" xr:uid="{00000000-0004-0000-0000-000033000000}"/>
    <hyperlink ref="F46" location="mobile_subscription" display="mobile subscription" xr:uid="{00000000-0004-0000-0000-000034000000}"/>
    <hyperlink ref="F106" location="connected_object___device" display="connected object / device" xr:uid="{00000000-0004-0000-0000-000035000000}"/>
    <hyperlink ref="F117" location="FUP_mechanisms" display="FUP mechanisms" xr:uid="{00000000-0004-0000-0000-000036000000}"/>
    <hyperlink ref="F118" location="Fair_Use_Policy__FUP" display="Fair Use Policy (FUP)" xr:uid="{00000000-0004-0000-0000-000037000000}"/>
    <hyperlink ref="F119" location="Fair_Use_Policy__FUP" display="Fair Use Policy (FUP)" xr:uid="{00000000-0004-0000-0000-000038000000}"/>
    <hyperlink ref="F120" location="Fair_Use_Policy__FUP" display="Fair Use Policy (FUP)" xr:uid="{00000000-0004-0000-0000-000039000000}"/>
    <hyperlink ref="F123" location="subscribers_with_a_corporate_tariff" display="SIMs with a corporate tariff" xr:uid="{00000000-0004-0000-0000-00003A000000}"/>
    <hyperlink ref="F121" location="Fair_Use_Policy__FUP" display="Fair Use Policy (FUP)" xr:uid="{00000000-0004-0000-0000-00003B000000}"/>
    <hyperlink ref="F122" location="Fair_Use_Policy__FUP" display="Fair Use Policy (FUP)" xr:uid="{00000000-0004-0000-0000-00003C000000}"/>
    <hyperlink ref="F124" location="control_mechanism_based_on_objective_indicators" display="control mechanism based on objective indicators" xr:uid="{00000000-0004-0000-0000-00003D000000}"/>
    <hyperlink ref="F125" location="open_data_bundle" display="open data bundle" xr:uid="{00000000-0004-0000-0000-00003E000000}"/>
    <hyperlink ref="F127" location="CIR_calculation" display="CIR calculation" xr:uid="{00000000-0004-0000-0000-00003F000000}"/>
    <hyperlink ref="F132" location="steering" display="steering" xr:uid="{00000000-0004-0000-0000-000040000000}"/>
    <hyperlink ref="F107" location="permanent_roaming_revenues_M2M" display="revenues from permanent roaming" xr:uid="{00000000-0004-0000-0000-000041000000}"/>
    <hyperlink ref="F108" location="connected_object___device" display="connected object / device" xr:uid="{00000000-0004-0000-0000-000042000000}"/>
    <hyperlink ref="F109" location="LPWAN" display="LPWAN" xr:uid="{00000000-0004-0000-0000-000043000000}"/>
    <hyperlink ref="F110" location="objects___devices_in_permanent_roaming" display="objects/devices in permanent roaming" xr:uid="{00000000-0004-0000-0000-000044000000}"/>
    <hyperlink ref="F112" location="units_for_wholesale_charges_per_SIM" display="units for wholesale charges per SIM" xr:uid="{00000000-0004-0000-0000-000045000000}"/>
    <hyperlink ref="F103" location="wholesale_charges_per_SIM" display="wholesale charges per SIM" xr:uid="{00000000-0004-0000-0000-000046000000}"/>
    <hyperlink ref="F60" location="EEA_revenues" display="RLAH roaming revenues" xr:uid="{00000000-0004-0000-0000-000047000000}"/>
  </hyperlinks>
  <pageMargins left="0.7" right="0.7" top="0.78740157499999996" bottom="0.78740157499999996" header="0.3" footer="0.3"/>
  <pageSetup paperSize="9" scale="41"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'Transparency - per-country'!$C$6:$C$37</xm:f>
          </x14:formula1>
          <xm:sqref>C6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V25"/>
  <sheetViews>
    <sheetView zoomScaleNormal="100" workbookViewId="0">
      <selection activeCell="L9" sqref="L9"/>
    </sheetView>
  </sheetViews>
  <sheetFormatPr baseColWidth="10" defaultColWidth="10.85546875" defaultRowHeight="15" x14ac:dyDescent="0.25"/>
  <cols>
    <col min="1" max="1" width="2.5703125" customWidth="1"/>
    <col min="3" max="3" width="21.5703125" customWidth="1"/>
    <col min="4" max="7" width="11.85546875" bestFit="1" customWidth="1"/>
    <col min="8" max="8" width="12.28515625" customWidth="1"/>
    <col min="9" max="9" width="12.42578125" customWidth="1"/>
  </cols>
  <sheetData>
    <row r="1" spans="2:20" ht="23.25" x14ac:dyDescent="0.35">
      <c r="B1" s="97" t="s">
        <v>479</v>
      </c>
      <c r="C1" s="11"/>
      <c r="D1" s="11"/>
      <c r="E1" s="11"/>
      <c r="F1" s="11"/>
      <c r="G1" s="11"/>
      <c r="H1" s="11"/>
      <c r="I1" s="11"/>
      <c r="J1" s="11"/>
      <c r="K1" s="11"/>
      <c r="L1" s="11"/>
      <c r="M1" s="11"/>
      <c r="N1" s="11"/>
      <c r="O1" s="11"/>
      <c r="P1" s="11"/>
      <c r="Q1" s="11"/>
      <c r="R1" s="11"/>
      <c r="S1" s="11"/>
      <c r="T1" s="11"/>
    </row>
    <row r="2" spans="2:20" x14ac:dyDescent="0.25">
      <c r="B2" s="11" t="s">
        <v>480</v>
      </c>
      <c r="C2" s="11"/>
      <c r="D2" s="11"/>
      <c r="E2" s="11"/>
      <c r="F2" s="11"/>
      <c r="G2" s="11"/>
      <c r="H2" s="11"/>
      <c r="I2" s="11"/>
      <c r="J2" s="11"/>
      <c r="K2" s="11"/>
      <c r="L2" s="11"/>
      <c r="M2" s="11"/>
      <c r="N2" s="11"/>
      <c r="O2" s="11"/>
      <c r="P2" s="11"/>
      <c r="Q2" s="11"/>
      <c r="R2" s="11"/>
      <c r="S2" s="11"/>
      <c r="T2" s="11"/>
    </row>
    <row r="3" spans="2:20" ht="83.25" customHeight="1" x14ac:dyDescent="0.25">
      <c r="B3" s="566" t="s">
        <v>481</v>
      </c>
      <c r="C3" s="566"/>
      <c r="D3" s="566"/>
      <c r="E3" s="566"/>
      <c r="F3" s="566"/>
      <c r="G3" s="566"/>
      <c r="H3" s="566"/>
      <c r="I3" s="566"/>
      <c r="J3" s="11"/>
      <c r="K3" s="11"/>
      <c r="L3" s="11"/>
      <c r="M3" s="11"/>
      <c r="N3" s="11"/>
      <c r="O3" s="11"/>
      <c r="P3" s="11"/>
      <c r="Q3" s="11"/>
      <c r="R3" s="11"/>
      <c r="S3" s="11"/>
      <c r="T3" s="11"/>
    </row>
    <row r="4" spans="2:20" ht="46.5" customHeight="1" x14ac:dyDescent="0.25">
      <c r="B4" s="608" t="s">
        <v>482</v>
      </c>
      <c r="C4" s="608"/>
      <c r="D4" s="608"/>
      <c r="E4" s="608"/>
      <c r="F4" s="608"/>
      <c r="G4" s="608"/>
      <c r="H4" s="608"/>
      <c r="I4" s="608"/>
      <c r="J4" s="11"/>
      <c r="K4" s="11"/>
      <c r="L4" s="11"/>
      <c r="M4" s="11"/>
      <c r="N4" s="11"/>
      <c r="O4" s="11"/>
      <c r="P4" s="11"/>
      <c r="Q4" s="11"/>
      <c r="R4" s="227"/>
      <c r="S4" s="11"/>
      <c r="T4" s="11"/>
    </row>
    <row r="5" spans="2:20" ht="15.75" thickBot="1" x14ac:dyDescent="0.3">
      <c r="B5" s="11"/>
      <c r="C5" s="11"/>
      <c r="D5" s="11"/>
      <c r="E5" s="11"/>
      <c r="F5" s="11"/>
      <c r="G5" s="11"/>
      <c r="H5" s="11"/>
      <c r="I5" s="11"/>
      <c r="J5" s="11"/>
      <c r="K5" s="11"/>
      <c r="L5" s="11"/>
      <c r="M5" s="11"/>
      <c r="N5" s="11"/>
      <c r="O5" s="11"/>
      <c r="P5" s="11"/>
      <c r="Q5" s="11"/>
      <c r="R5" s="228"/>
      <c r="S5" s="11"/>
      <c r="T5" s="11"/>
    </row>
    <row r="6" spans="2:20" x14ac:dyDescent="0.25">
      <c r="B6" s="604" t="s">
        <v>483</v>
      </c>
      <c r="C6" s="605"/>
      <c r="D6" s="601">
        <v>2025</v>
      </c>
      <c r="E6" s="602"/>
      <c r="F6" s="602"/>
      <c r="G6" s="603"/>
      <c r="H6" s="672">
        <v>2026</v>
      </c>
      <c r="I6" s="673"/>
      <c r="J6" s="673"/>
      <c r="K6" s="674"/>
    </row>
    <row r="7" spans="2:20" x14ac:dyDescent="0.25">
      <c r="B7" s="606"/>
      <c r="C7" s="607"/>
      <c r="D7" s="200">
        <v>45671</v>
      </c>
      <c r="E7" s="200">
        <v>45702</v>
      </c>
      <c r="F7" s="425">
        <v>45730</v>
      </c>
      <c r="G7" s="226" t="s">
        <v>484</v>
      </c>
      <c r="H7" s="225">
        <v>46036</v>
      </c>
      <c r="I7" s="200">
        <v>46066</v>
      </c>
      <c r="J7" s="200">
        <v>46094</v>
      </c>
      <c r="K7" s="226" t="s">
        <v>484</v>
      </c>
    </row>
    <row r="8" spans="2:20" x14ac:dyDescent="0.25">
      <c r="B8" s="229" t="s">
        <v>485</v>
      </c>
      <c r="C8" s="230" t="s">
        <v>486</v>
      </c>
      <c r="D8" s="422">
        <v>1.96</v>
      </c>
      <c r="E8" s="201">
        <v>1.96</v>
      </c>
      <c r="F8" s="201">
        <v>1.96</v>
      </c>
      <c r="G8" s="201">
        <f>ROUNDDOWN(AVERAGE(D8:F8), 2)</f>
        <v>1.96</v>
      </c>
      <c r="H8" s="422"/>
      <c r="I8" s="201"/>
      <c r="J8" s="201"/>
      <c r="K8" s="426"/>
    </row>
    <row r="9" spans="2:20" x14ac:dyDescent="0.25">
      <c r="B9" s="675" t="s">
        <v>487</v>
      </c>
      <c r="C9" s="676" t="s">
        <v>488</v>
      </c>
      <c r="D9" s="423">
        <v>0.94</v>
      </c>
      <c r="E9" s="223">
        <v>0.94</v>
      </c>
      <c r="F9" s="223">
        <v>0.96</v>
      </c>
      <c r="G9" s="223">
        <f t="shared" ref="G9:G19" si="0">ROUNDDOWN(AVERAGE(D9:F9), 2)</f>
        <v>0.94</v>
      </c>
      <c r="H9" s="423">
        <v>0.93330000000000002</v>
      </c>
      <c r="I9" s="223">
        <v>0.91210000000000002</v>
      </c>
      <c r="J9" s="223">
        <v>0.90339999999999998</v>
      </c>
      <c r="K9" s="677">
        <f>ROUNDDOWN(AVERAGE(H9:J9), 2)</f>
        <v>0.91</v>
      </c>
    </row>
    <row r="10" spans="2:20" x14ac:dyDescent="0.25">
      <c r="B10" s="233" t="s">
        <v>489</v>
      </c>
      <c r="C10" s="234" t="s">
        <v>490</v>
      </c>
      <c r="D10" s="424">
        <v>25.29</v>
      </c>
      <c r="E10" s="224">
        <v>25.04</v>
      </c>
      <c r="F10" s="224">
        <v>25.01</v>
      </c>
      <c r="G10" s="224">
        <f t="shared" si="0"/>
        <v>25.11</v>
      </c>
      <c r="H10" s="424">
        <v>24.262</v>
      </c>
      <c r="I10" s="224">
        <v>24.263000000000002</v>
      </c>
      <c r="J10" s="224">
        <v>24.437000000000001</v>
      </c>
      <c r="K10" s="482">
        <f t="shared" ref="K10:K19" si="1">ROUNDDOWN(AVERAGE(H10:J10), 2)</f>
        <v>24.32</v>
      </c>
    </row>
    <row r="11" spans="2:20" x14ac:dyDescent="0.25">
      <c r="B11" s="231" t="s">
        <v>491</v>
      </c>
      <c r="C11" s="232" t="s">
        <v>492</v>
      </c>
      <c r="D11" s="423">
        <v>7.46</v>
      </c>
      <c r="E11" s="223">
        <v>7.46</v>
      </c>
      <c r="F11" s="223">
        <v>7.46</v>
      </c>
      <c r="G11" s="223">
        <f t="shared" si="0"/>
        <v>7.46</v>
      </c>
      <c r="H11" s="423">
        <v>7.4722999999999997</v>
      </c>
      <c r="I11" s="223">
        <v>7.4709000000000003</v>
      </c>
      <c r="J11" s="223">
        <v>7.4725999999999999</v>
      </c>
      <c r="K11" s="481">
        <f t="shared" si="1"/>
        <v>7.47</v>
      </c>
    </row>
    <row r="12" spans="2:20" x14ac:dyDescent="0.25">
      <c r="B12" s="233" t="s">
        <v>493</v>
      </c>
      <c r="C12" s="234" t="s">
        <v>494</v>
      </c>
      <c r="D12" s="424">
        <v>412.05</v>
      </c>
      <c r="E12" s="224">
        <v>402.95</v>
      </c>
      <c r="F12" s="224">
        <v>399.48</v>
      </c>
      <c r="G12" s="224">
        <f t="shared" si="0"/>
        <v>404.82</v>
      </c>
      <c r="H12" s="424">
        <v>386.95</v>
      </c>
      <c r="I12" s="224">
        <v>379.08</v>
      </c>
      <c r="J12" s="224">
        <v>391.48</v>
      </c>
      <c r="K12" s="482">
        <f t="shared" si="1"/>
        <v>385.83</v>
      </c>
    </row>
    <row r="13" spans="2:20" x14ac:dyDescent="0.25">
      <c r="B13" s="231" t="s">
        <v>495</v>
      </c>
      <c r="C13" s="232" t="s">
        <v>496</v>
      </c>
      <c r="D13" s="423">
        <v>144.9</v>
      </c>
      <c r="E13" s="223">
        <v>147.30000000000001</v>
      </c>
      <c r="F13" s="223">
        <v>145.9</v>
      </c>
      <c r="G13" s="223">
        <f t="shared" si="0"/>
        <v>146.03</v>
      </c>
      <c r="H13" s="423">
        <v>146.4</v>
      </c>
      <c r="I13" s="223">
        <v>145</v>
      </c>
      <c r="J13" s="223">
        <v>144.19999999999999</v>
      </c>
      <c r="K13" s="481">
        <f t="shared" si="1"/>
        <v>145.19999999999999</v>
      </c>
    </row>
    <row r="14" spans="2:20" x14ac:dyDescent="0.25">
      <c r="B14" s="233" t="s">
        <v>497</v>
      </c>
      <c r="C14" s="234" t="s">
        <v>498</v>
      </c>
      <c r="D14" s="424">
        <v>19.290600000000001</v>
      </c>
      <c r="E14" s="224">
        <v>19.4572</v>
      </c>
      <c r="F14" s="224">
        <v>19.3963</v>
      </c>
      <c r="G14" s="224">
        <f t="shared" si="0"/>
        <v>19.38</v>
      </c>
      <c r="H14" s="424">
        <v>19.903600000000001</v>
      </c>
      <c r="I14" s="224">
        <v>20.116800000000001</v>
      </c>
      <c r="J14" s="224">
        <v>20.0351</v>
      </c>
      <c r="K14" s="482">
        <f t="shared" si="1"/>
        <v>20.010000000000002</v>
      </c>
      <c r="L14" s="479"/>
    </row>
    <row r="15" spans="2:20" x14ac:dyDescent="0.25">
      <c r="B15" s="231" t="s">
        <v>499</v>
      </c>
      <c r="C15" s="232" t="s">
        <v>500</v>
      </c>
      <c r="D15" s="423">
        <v>11.72</v>
      </c>
      <c r="E15" s="223">
        <v>11.65</v>
      </c>
      <c r="F15" s="223">
        <v>11.62</v>
      </c>
      <c r="G15" s="223">
        <f t="shared" si="0"/>
        <v>11.66</v>
      </c>
      <c r="H15" s="423">
        <v>11.733000000000001</v>
      </c>
      <c r="I15" s="223">
        <v>11.326000000000001</v>
      </c>
      <c r="J15" s="223">
        <v>11.159000000000001</v>
      </c>
      <c r="K15" s="481">
        <f t="shared" si="1"/>
        <v>11.4</v>
      </c>
    </row>
    <row r="16" spans="2:20" x14ac:dyDescent="0.25">
      <c r="B16" s="233" t="s">
        <v>501</v>
      </c>
      <c r="C16" s="234" t="s">
        <v>502</v>
      </c>
      <c r="D16" s="424">
        <v>4.2699999999999996</v>
      </c>
      <c r="E16" s="224">
        <v>4.17</v>
      </c>
      <c r="F16" s="224">
        <v>4.17</v>
      </c>
      <c r="G16" s="224">
        <f t="shared" si="0"/>
        <v>4.2</v>
      </c>
      <c r="H16" s="424">
        <v>4.218</v>
      </c>
      <c r="I16" s="224">
        <v>4.2149999999999999</v>
      </c>
      <c r="J16" s="224">
        <v>4.2675000000000001</v>
      </c>
      <c r="K16" s="482">
        <f t="shared" si="1"/>
        <v>4.2300000000000004</v>
      </c>
    </row>
    <row r="17" spans="2:22" x14ac:dyDescent="0.25">
      <c r="B17" s="231" t="s">
        <v>503</v>
      </c>
      <c r="C17" s="232" t="s">
        <v>504</v>
      </c>
      <c r="D17" s="423">
        <v>4.97</v>
      </c>
      <c r="E17" s="223">
        <v>4.9800000000000004</v>
      </c>
      <c r="F17" s="223">
        <v>4.9800000000000004</v>
      </c>
      <c r="G17" s="223">
        <f t="shared" si="0"/>
        <v>4.97</v>
      </c>
      <c r="H17" s="423">
        <v>5.0896999999999997</v>
      </c>
      <c r="I17" s="223">
        <v>5.0945999999999998</v>
      </c>
      <c r="J17" s="223">
        <v>5.0946999999999996</v>
      </c>
      <c r="K17" s="481">
        <f t="shared" si="1"/>
        <v>5.09</v>
      </c>
    </row>
    <row r="18" spans="2:22" x14ac:dyDescent="0.25">
      <c r="B18" s="233" t="s">
        <v>505</v>
      </c>
      <c r="C18" s="234" t="s">
        <v>506</v>
      </c>
      <c r="D18" s="424">
        <v>11.51</v>
      </c>
      <c r="E18" s="224">
        <v>11.24</v>
      </c>
      <c r="F18" s="224">
        <v>11.05</v>
      </c>
      <c r="G18" s="224">
        <f t="shared" si="0"/>
        <v>11.26</v>
      </c>
      <c r="H18" s="424">
        <v>10.723000000000001</v>
      </c>
      <c r="I18" s="224">
        <v>10.625400000000001</v>
      </c>
      <c r="J18" s="224">
        <v>10.7545</v>
      </c>
      <c r="K18" s="482">
        <f t="shared" si="1"/>
        <v>10.7</v>
      </c>
    </row>
    <row r="19" spans="2:22" ht="15.75" thickBot="1" x14ac:dyDescent="0.3">
      <c r="B19" s="483" t="s">
        <v>507</v>
      </c>
      <c r="C19" s="484" t="s">
        <v>508</v>
      </c>
      <c r="D19" s="485">
        <v>43.321800000000003</v>
      </c>
      <c r="E19" s="486">
        <v>43.436100000000003</v>
      </c>
      <c r="F19" s="486">
        <v>45.000700000000002</v>
      </c>
      <c r="G19" s="486">
        <f t="shared" si="0"/>
        <v>43.91</v>
      </c>
      <c r="H19" s="485">
        <v>50.264899999999997</v>
      </c>
      <c r="I19" s="486">
        <v>51.034799999999997</v>
      </c>
      <c r="J19" s="486">
        <v>50.956000000000003</v>
      </c>
      <c r="K19" s="487">
        <f t="shared" si="1"/>
        <v>50.75</v>
      </c>
      <c r="L19" s="479"/>
    </row>
    <row r="20" spans="2:22" x14ac:dyDescent="0.25">
      <c r="V20" s="204"/>
    </row>
    <row r="21" spans="2:22" x14ac:dyDescent="0.25">
      <c r="V21" s="204"/>
    </row>
    <row r="22" spans="2:22" x14ac:dyDescent="0.25">
      <c r="B22" t="s">
        <v>509</v>
      </c>
      <c r="V22" s="204"/>
    </row>
    <row r="23" spans="2:22" x14ac:dyDescent="0.25">
      <c r="B23" s="46" t="s">
        <v>510</v>
      </c>
    </row>
    <row r="24" spans="2:22" x14ac:dyDescent="0.25">
      <c r="B24" s="46" t="s">
        <v>511</v>
      </c>
    </row>
    <row r="25" spans="2:22" x14ac:dyDescent="0.25">
      <c r="B25" s="46" t="s">
        <v>512</v>
      </c>
    </row>
  </sheetData>
  <sortState xmlns:xlrd2="http://schemas.microsoft.com/office/spreadsheetml/2017/richdata2" ref="B9:C19">
    <sortCondition ref="B9:B19"/>
  </sortState>
  <mergeCells count="5">
    <mergeCell ref="H6:K6"/>
    <mergeCell ref="B6:C7"/>
    <mergeCell ref="B3:I3"/>
    <mergeCell ref="D6:G6"/>
    <mergeCell ref="B4:I4"/>
  </mergeCells>
  <hyperlinks>
    <hyperlink ref="B23" r:id="rId1" xr:uid="{00000000-0004-0000-0100-000000000000}"/>
    <hyperlink ref="B24" r:id="rId2" xr:uid="{00000000-0004-0000-0100-000001000000}"/>
    <hyperlink ref="B25" r:id="rId3" xr:uid="{00000000-0004-0000-0100-000002000000}"/>
  </hyperlinks>
  <pageMargins left="0.7" right="0.7" top="0.78740157499999996" bottom="0.78740157499999996" header="0.3" footer="0.3"/>
  <pageSetup paperSize="9" scale="48" fitToHeight="0" orientation="portrait" verticalDpi="1200" r:id="rId4"/>
  <drawing r:id="rId5"/>
  <legacy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pageSetUpPr fitToPage="1"/>
  </sheetPr>
  <dimension ref="A1:AH185"/>
  <sheetViews>
    <sheetView zoomScaleNormal="100" workbookViewId="0">
      <selection activeCell="C3" sqref="C3"/>
    </sheetView>
  </sheetViews>
  <sheetFormatPr baseColWidth="10" defaultColWidth="10.85546875" defaultRowHeight="15" x14ac:dyDescent="0.25"/>
  <cols>
    <col min="1" max="1" width="7.140625" style="4" customWidth="1"/>
    <col min="2" max="2" width="59.85546875" style="2" customWidth="1"/>
    <col min="3" max="3" width="32.28515625" bestFit="1" customWidth="1"/>
    <col min="4" max="6" width="12.140625" style="2" customWidth="1"/>
    <col min="7" max="7" width="2.85546875" style="1" customWidth="1"/>
    <col min="8" max="10" width="12.140625" style="1" customWidth="1"/>
    <col min="11" max="11" width="2.85546875" style="2" customWidth="1"/>
    <col min="12" max="14" width="12.140625" style="1" customWidth="1"/>
    <col min="15" max="15" width="2.85546875" style="2" customWidth="1"/>
    <col min="16" max="18" width="12.140625" style="1" customWidth="1"/>
    <col min="19" max="16384" width="10.85546875" style="1"/>
  </cols>
  <sheetData>
    <row r="1" spans="1:34" s="39" customFormat="1" ht="23.25" x14ac:dyDescent="0.35">
      <c r="A1" s="5"/>
      <c r="B1" s="7" t="s">
        <v>513</v>
      </c>
      <c r="C1" s="6"/>
      <c r="D1" s="686" t="s">
        <v>1512</v>
      </c>
      <c r="E1" s="683"/>
      <c r="F1" s="7"/>
      <c r="G1" s="8"/>
      <c r="H1" s="8"/>
      <c r="I1" s="8"/>
      <c r="J1" s="8"/>
      <c r="K1" s="7"/>
      <c r="L1" s="8"/>
      <c r="M1" s="9"/>
      <c r="N1" s="9"/>
      <c r="O1" s="7"/>
      <c r="P1" s="9"/>
      <c r="Q1" s="9"/>
      <c r="R1" s="9"/>
      <c r="S1" s="9"/>
    </row>
    <row r="2" spans="1:34" s="39" customFormat="1" ht="15.6" customHeight="1" thickBot="1" x14ac:dyDescent="0.4">
      <c r="A2" s="5"/>
      <c r="B2" s="31"/>
      <c r="C2" s="27" t="s">
        <v>514</v>
      </c>
      <c r="D2" s="687" t="s">
        <v>1517</v>
      </c>
      <c r="E2" s="684"/>
      <c r="F2" s="691"/>
      <c r="G2" s="682"/>
      <c r="H2" s="682"/>
      <c r="I2" s="682"/>
      <c r="J2" s="682"/>
      <c r="K2" s="691"/>
      <c r="L2" s="682"/>
      <c r="M2" s="692"/>
      <c r="N2" s="692"/>
      <c r="O2" s="691"/>
      <c r="P2" s="692"/>
      <c r="Q2" s="692"/>
      <c r="R2" s="692"/>
      <c r="S2" s="692"/>
      <c r="T2" s="692"/>
      <c r="U2" s="692"/>
      <c r="V2" s="692"/>
    </row>
    <row r="3" spans="1:34" s="39" customFormat="1" ht="15.6" customHeight="1" thickTop="1" thickBot="1" x14ac:dyDescent="0.4">
      <c r="A3" s="5"/>
      <c r="B3" s="90" t="s">
        <v>515</v>
      </c>
      <c r="C3" s="22"/>
      <c r="D3" s="686" t="s">
        <v>1513</v>
      </c>
      <c r="E3" s="684"/>
      <c r="F3" s="691"/>
      <c r="G3" s="682"/>
      <c r="H3" s="682"/>
      <c r="I3" s="682"/>
      <c r="J3" s="682"/>
      <c r="K3" s="691"/>
      <c r="L3" s="682"/>
      <c r="M3" s="692"/>
      <c r="N3" s="692"/>
      <c r="O3" s="691"/>
      <c r="P3" s="692"/>
      <c r="Q3" s="9"/>
      <c r="R3" s="9"/>
      <c r="S3" s="9"/>
    </row>
    <row r="4" spans="1:34" ht="16.5" customHeight="1" thickTop="1" thickBot="1" x14ac:dyDescent="0.3">
      <c r="A4" s="10"/>
      <c r="B4" s="27" t="s">
        <v>516</v>
      </c>
      <c r="C4" s="22"/>
      <c r="D4" s="687" t="s">
        <v>1518</v>
      </c>
      <c r="E4" s="685"/>
      <c r="F4" s="693"/>
      <c r="G4" s="694"/>
      <c r="H4" s="694"/>
      <c r="I4" s="694"/>
      <c r="J4" s="694"/>
      <c r="K4" s="693"/>
      <c r="L4" s="694"/>
      <c r="M4" s="694"/>
      <c r="N4" s="694"/>
      <c r="O4" s="693"/>
      <c r="P4" s="694"/>
      <c r="Q4" s="13"/>
      <c r="R4" s="13"/>
      <c r="S4" s="13"/>
    </row>
    <row r="5" spans="1:34" ht="15.6" customHeight="1" thickTop="1" thickBot="1" x14ac:dyDescent="0.3">
      <c r="A5" s="10"/>
      <c r="B5" s="31" t="s">
        <v>517</v>
      </c>
      <c r="C5" s="22"/>
      <c r="D5" s="688" t="s">
        <v>1515</v>
      </c>
      <c r="E5" s="685"/>
      <c r="F5" s="693"/>
      <c r="G5" s="694"/>
      <c r="H5" s="694"/>
      <c r="I5" s="694"/>
      <c r="J5" s="694"/>
      <c r="K5" s="693"/>
      <c r="L5" s="694"/>
      <c r="M5" s="694"/>
      <c r="N5" s="694"/>
      <c r="O5" s="693"/>
      <c r="P5" s="694"/>
      <c r="Q5" s="13"/>
      <c r="R5" s="13"/>
      <c r="S5" s="13"/>
    </row>
    <row r="6" spans="1:34" ht="15.6" customHeight="1" thickTop="1" x14ac:dyDescent="0.25">
      <c r="A6" s="10"/>
      <c r="B6" s="27"/>
      <c r="C6" s="20"/>
      <c r="D6" s="689" t="s">
        <v>1514</v>
      </c>
      <c r="E6" s="685"/>
      <c r="F6" s="693"/>
      <c r="G6" s="694"/>
      <c r="H6" s="694"/>
      <c r="I6" s="694"/>
      <c r="J6" s="694"/>
      <c r="K6" s="693"/>
      <c r="L6" s="694"/>
      <c r="M6" s="694"/>
      <c r="N6" s="694"/>
      <c r="O6" s="693"/>
      <c r="P6" s="694"/>
      <c r="Q6" s="13"/>
      <c r="R6" s="13"/>
      <c r="S6" s="13"/>
    </row>
    <row r="7" spans="1:34" s="40" customFormat="1" ht="48.75" customHeight="1" thickBot="1" x14ac:dyDescent="0.35">
      <c r="A7" s="14"/>
      <c r="B7" s="16" t="s">
        <v>518</v>
      </c>
      <c r="C7" s="15" t="s">
        <v>519</v>
      </c>
      <c r="D7" s="690" t="s">
        <v>1516</v>
      </c>
      <c r="E7" s="695"/>
      <c r="F7" s="696"/>
      <c r="G7" s="697"/>
      <c r="H7" s="697"/>
      <c r="I7" s="697"/>
      <c r="J7" s="697"/>
      <c r="K7" s="696"/>
      <c r="L7" s="697"/>
      <c r="M7" s="697"/>
      <c r="N7" s="697"/>
      <c r="O7" s="696"/>
      <c r="P7" s="697"/>
      <c r="Q7" s="697"/>
      <c r="R7" s="697"/>
      <c r="S7" s="697"/>
      <c r="T7" s="698"/>
      <c r="U7" s="698"/>
      <c r="V7" s="698"/>
      <c r="W7" s="698"/>
      <c r="X7" s="698"/>
      <c r="Y7" s="698"/>
      <c r="Z7" s="698"/>
      <c r="AA7" s="698"/>
      <c r="AB7" s="698"/>
      <c r="AC7" s="698"/>
      <c r="AD7" s="698"/>
      <c r="AE7" s="698"/>
      <c r="AF7" s="698"/>
      <c r="AG7" s="698"/>
      <c r="AH7" s="698"/>
    </row>
    <row r="8" spans="1:34" s="41" customFormat="1" ht="32.1" customHeight="1" thickTop="1" thickBot="1" x14ac:dyDescent="0.3">
      <c r="A8" s="235"/>
      <c r="B8" s="236" t="s">
        <v>520</v>
      </c>
      <c r="C8" s="237"/>
      <c r="D8" s="628"/>
      <c r="E8" s="628"/>
      <c r="F8" s="628"/>
      <c r="G8" s="628"/>
      <c r="H8" s="628"/>
      <c r="I8" s="628"/>
      <c r="J8" s="628"/>
      <c r="K8" s="628"/>
      <c r="L8" s="628"/>
      <c r="M8" s="628"/>
      <c r="N8" s="342"/>
      <c r="O8" s="236"/>
      <c r="P8" s="235"/>
      <c r="Q8" s="235"/>
      <c r="R8" s="235"/>
      <c r="S8" s="235"/>
    </row>
    <row r="9" spans="1:34" ht="24.75" x14ac:dyDescent="0.25">
      <c r="A9" s="343" t="s">
        <v>521</v>
      </c>
      <c r="B9" s="239" t="s">
        <v>522</v>
      </c>
      <c r="C9" s="240"/>
      <c r="D9" s="625" t="s">
        <v>523</v>
      </c>
      <c r="E9" s="625"/>
      <c r="F9" s="625" t="s">
        <v>524</v>
      </c>
      <c r="G9" s="242"/>
      <c r="H9" s="625" t="s">
        <v>525</v>
      </c>
      <c r="I9" s="625"/>
      <c r="J9" s="625" t="s">
        <v>524</v>
      </c>
      <c r="K9" s="243"/>
      <c r="L9" s="625" t="s">
        <v>526</v>
      </c>
      <c r="M9" s="625"/>
      <c r="N9" s="625" t="s">
        <v>524</v>
      </c>
      <c r="O9" s="243"/>
      <c r="P9" s="625" t="s">
        <v>527</v>
      </c>
      <c r="Q9" s="625"/>
      <c r="R9" s="625" t="s">
        <v>524</v>
      </c>
      <c r="S9" s="344"/>
    </row>
    <row r="10" spans="1:34" customFormat="1" x14ac:dyDescent="0.25">
      <c r="A10" s="242"/>
      <c r="B10" s="344"/>
      <c r="C10" s="240"/>
      <c r="D10" s="259" t="s">
        <v>528</v>
      </c>
      <c r="E10" s="259" t="s">
        <v>529</v>
      </c>
      <c r="F10" s="624"/>
      <c r="G10" s="259"/>
      <c r="H10" s="259" t="s">
        <v>528</v>
      </c>
      <c r="I10" s="259" t="s">
        <v>529</v>
      </c>
      <c r="J10" s="624"/>
      <c r="K10" s="259"/>
      <c r="L10" s="259" t="s">
        <v>528</v>
      </c>
      <c r="M10" s="259" t="s">
        <v>529</v>
      </c>
      <c r="N10" s="624"/>
      <c r="O10" s="259"/>
      <c r="P10" s="259" t="s">
        <v>528</v>
      </c>
      <c r="Q10" s="259" t="s">
        <v>529</v>
      </c>
      <c r="R10" s="624"/>
      <c r="S10" s="344"/>
    </row>
    <row r="11" spans="1:34" s="3" customFormat="1" ht="14.45" customHeight="1" x14ac:dyDescent="0.2">
      <c r="A11" s="345" t="s">
        <v>530</v>
      </c>
      <c r="B11" s="247" t="s">
        <v>531</v>
      </c>
      <c r="C11" s="346" t="s">
        <v>532</v>
      </c>
      <c r="D11" s="435">
        <f>'Data import structure'!$N$2</f>
        <v>0</v>
      </c>
      <c r="E11" s="435">
        <f>'Data import structure'!$N$3</f>
        <v>0</v>
      </c>
      <c r="F11" s="435">
        <f>'Data import structure'!$N$4</f>
        <v>0</v>
      </c>
      <c r="G11" s="436"/>
      <c r="H11" s="435">
        <f>'Data import structure'!$N$5</f>
        <v>0</v>
      </c>
      <c r="I11" s="435">
        <f>'Data import structure'!$N$6</f>
        <v>0</v>
      </c>
      <c r="J11" s="435">
        <f>'Data import structure'!$N$7</f>
        <v>0</v>
      </c>
      <c r="K11" s="436"/>
      <c r="L11" s="435">
        <f>'Data import structure'!$N$8</f>
        <v>0</v>
      </c>
      <c r="M11" s="435">
        <f>'Data import structure'!$N$9</f>
        <v>0</v>
      </c>
      <c r="N11" s="435">
        <f>'Data import structure'!$N$10</f>
        <v>0</v>
      </c>
      <c r="O11" s="436"/>
      <c r="P11" s="435">
        <f>'Data import structure'!$N$11</f>
        <v>0</v>
      </c>
      <c r="Q11" s="435">
        <f>'Data import structure'!$N$12</f>
        <v>0</v>
      </c>
      <c r="R11" s="435">
        <f>'Data import structure'!$N$13</f>
        <v>0</v>
      </c>
      <c r="S11" s="344"/>
    </row>
    <row r="12" spans="1:34" s="3" customFormat="1" ht="24" x14ac:dyDescent="0.2">
      <c r="A12" s="242"/>
      <c r="B12" s="348"/>
      <c r="C12" s="349" t="s">
        <v>533</v>
      </c>
      <c r="D12" s="436"/>
      <c r="E12" s="436"/>
      <c r="F12" s="436"/>
      <c r="G12" s="436"/>
      <c r="H12" s="437"/>
      <c r="I12" s="437"/>
      <c r="J12" s="437"/>
      <c r="K12" s="436"/>
      <c r="L12" s="436"/>
      <c r="M12" s="436"/>
      <c r="N12" s="436"/>
      <c r="O12" s="436"/>
      <c r="P12" s="436"/>
      <c r="Q12" s="436"/>
      <c r="R12" s="436"/>
      <c r="S12" s="344"/>
    </row>
    <row r="13" spans="1:34" s="3" customFormat="1" ht="12.75" x14ac:dyDescent="0.2">
      <c r="A13" s="427" t="s">
        <v>534</v>
      </c>
      <c r="B13" s="428" t="s">
        <v>535</v>
      </c>
      <c r="C13" s="414"/>
      <c r="D13" s="436"/>
      <c r="E13" s="436"/>
      <c r="F13" s="436"/>
      <c r="G13" s="436"/>
      <c r="H13" s="436"/>
      <c r="I13" s="436"/>
      <c r="J13" s="436"/>
      <c r="K13" s="436"/>
      <c r="L13" s="436"/>
      <c r="M13" s="436"/>
      <c r="N13" s="436"/>
      <c r="O13" s="436"/>
      <c r="P13" s="436"/>
      <c r="Q13" s="436"/>
      <c r="R13" s="436"/>
      <c r="S13" s="344"/>
    </row>
    <row r="14" spans="1:34" s="3" customFormat="1" ht="14.45" customHeight="1" x14ac:dyDescent="0.2">
      <c r="A14" s="427" t="s">
        <v>536</v>
      </c>
      <c r="B14" s="428" t="s">
        <v>535</v>
      </c>
      <c r="C14" s="414"/>
      <c r="D14" s="436"/>
      <c r="E14" s="436"/>
      <c r="F14" s="436"/>
      <c r="G14" s="436"/>
      <c r="H14" s="436"/>
      <c r="I14" s="436"/>
      <c r="J14" s="436"/>
      <c r="K14" s="436"/>
      <c r="L14" s="436"/>
      <c r="M14" s="436"/>
      <c r="N14" s="436"/>
      <c r="O14" s="436"/>
      <c r="P14" s="436"/>
      <c r="Q14" s="436"/>
      <c r="R14" s="436"/>
      <c r="S14" s="344"/>
    </row>
    <row r="15" spans="1:34" s="3" customFormat="1" ht="12.75" x14ac:dyDescent="0.2">
      <c r="A15" s="345" t="s">
        <v>537</v>
      </c>
      <c r="B15" s="247" t="s">
        <v>538</v>
      </c>
      <c r="C15" s="346" t="s">
        <v>539</v>
      </c>
      <c r="D15" s="435">
        <f>'Data import structure'!$N$14</f>
        <v>0</v>
      </c>
      <c r="E15" s="435">
        <f>'Data import structure'!$N$15</f>
        <v>0</v>
      </c>
      <c r="F15" s="435">
        <f>'Data import structure'!$N$16</f>
        <v>0</v>
      </c>
      <c r="G15" s="436"/>
      <c r="H15" s="435">
        <f>'Data import structure'!$N$17</f>
        <v>0</v>
      </c>
      <c r="I15" s="435">
        <f>'Data import structure'!$N$18</f>
        <v>0</v>
      </c>
      <c r="J15" s="435">
        <f>'Data import structure'!$N$19</f>
        <v>0</v>
      </c>
      <c r="K15" s="436"/>
      <c r="L15" s="435">
        <f>'Data import structure'!$N$20</f>
        <v>0</v>
      </c>
      <c r="M15" s="435">
        <f>'Data import structure'!$N$21</f>
        <v>0</v>
      </c>
      <c r="N15" s="435">
        <f>'Data import structure'!$N$22</f>
        <v>0</v>
      </c>
      <c r="O15" s="436"/>
      <c r="P15" s="435">
        <f>'Data import structure'!$N$23</f>
        <v>0</v>
      </c>
      <c r="Q15" s="435">
        <f>'Data import structure'!$N$24</f>
        <v>0</v>
      </c>
      <c r="R15" s="435">
        <f>'Data import structure'!$N$25</f>
        <v>0</v>
      </c>
      <c r="S15" s="344"/>
    </row>
    <row r="16" spans="1:34" s="3" customFormat="1" ht="12.75" x14ac:dyDescent="0.2">
      <c r="A16" s="351"/>
      <c r="B16" s="348"/>
      <c r="C16" s="352"/>
      <c r="D16" s="436"/>
      <c r="E16" s="436"/>
      <c r="F16" s="436"/>
      <c r="G16" s="436"/>
      <c r="H16" s="437"/>
      <c r="I16" s="437"/>
      <c r="J16" s="437"/>
      <c r="K16" s="436"/>
      <c r="L16" s="436"/>
      <c r="M16" s="436"/>
      <c r="N16" s="436"/>
      <c r="O16" s="436"/>
      <c r="P16" s="436"/>
      <c r="Q16" s="436"/>
      <c r="R16" s="436"/>
      <c r="S16" s="344"/>
    </row>
    <row r="17" spans="1:19" s="3" customFormat="1" ht="12.75" x14ac:dyDescent="0.2">
      <c r="A17" s="345" t="s">
        <v>540</v>
      </c>
      <c r="B17" s="247" t="s">
        <v>541</v>
      </c>
      <c r="C17" s="346" t="s">
        <v>539</v>
      </c>
      <c r="D17" s="438">
        <f>'Data import structure'!$N$26</f>
        <v>0</v>
      </c>
      <c r="E17" s="438">
        <f>'Data import structure'!$N$27</f>
        <v>0</v>
      </c>
      <c r="F17" s="438">
        <f>'Data import structure'!$N$28</f>
        <v>0</v>
      </c>
      <c r="G17" s="436"/>
      <c r="H17" s="438">
        <f>'Data import structure'!$N$29</f>
        <v>0</v>
      </c>
      <c r="I17" s="438">
        <f>'Data import structure'!$N$30</f>
        <v>0</v>
      </c>
      <c r="J17" s="438">
        <f>'Data import structure'!$N$31</f>
        <v>0</v>
      </c>
      <c r="K17" s="436"/>
      <c r="L17" s="438">
        <f>'Data import structure'!$N$32</f>
        <v>0</v>
      </c>
      <c r="M17" s="438">
        <f>'Data import structure'!$N$33</f>
        <v>0</v>
      </c>
      <c r="N17" s="438">
        <f>'Data import structure'!$N$34</f>
        <v>0</v>
      </c>
      <c r="O17" s="436"/>
      <c r="P17" s="438">
        <f>'Data import structure'!$N$35</f>
        <v>0</v>
      </c>
      <c r="Q17" s="438">
        <f>'Data import structure'!$N$36</f>
        <v>0</v>
      </c>
      <c r="R17" s="438">
        <f>'Data import structure'!$N$37</f>
        <v>0</v>
      </c>
      <c r="S17" s="344"/>
    </row>
    <row r="18" spans="1:19" s="3" customFormat="1" ht="36.75" customHeight="1" x14ac:dyDescent="0.2">
      <c r="A18" s="244"/>
      <c r="B18" s="353" t="s">
        <v>542</v>
      </c>
      <c r="C18" s="352"/>
      <c r="D18" s="623" t="str">
        <f>D9</f>
        <v>As of 31.12.2025</v>
      </c>
      <c r="E18" s="623"/>
      <c r="F18" s="623" t="s">
        <v>524</v>
      </c>
      <c r="G18" s="242"/>
      <c r="H18" s="623" t="str">
        <f>H9</f>
        <v>As of 31.03.2026</v>
      </c>
      <c r="I18" s="623"/>
      <c r="J18" s="623" t="s">
        <v>524</v>
      </c>
      <c r="K18" s="243"/>
      <c r="L18" s="623" t="str">
        <f>L9</f>
        <v>As of 30.06.2026</v>
      </c>
      <c r="M18" s="623"/>
      <c r="N18" s="623" t="s">
        <v>524</v>
      </c>
      <c r="O18" s="243"/>
      <c r="P18" s="623" t="str">
        <f>P9</f>
        <v>As of 30.09.2026</v>
      </c>
      <c r="Q18" s="623"/>
      <c r="R18" s="623" t="s">
        <v>524</v>
      </c>
      <c r="S18" s="344"/>
    </row>
    <row r="19" spans="1:19" s="3" customFormat="1" ht="14.45" customHeight="1" x14ac:dyDescent="0.2">
      <c r="A19" s="244"/>
      <c r="B19" s="348"/>
      <c r="C19" s="352"/>
      <c r="D19" s="259" t="s">
        <v>528</v>
      </c>
      <c r="E19" s="259" t="s">
        <v>529</v>
      </c>
      <c r="F19" s="624"/>
      <c r="G19" s="259"/>
      <c r="H19" s="259" t="s">
        <v>528</v>
      </c>
      <c r="I19" s="259" t="s">
        <v>529</v>
      </c>
      <c r="J19" s="624"/>
      <c r="K19" s="259"/>
      <c r="L19" s="259" t="s">
        <v>528</v>
      </c>
      <c r="M19" s="259" t="s">
        <v>529</v>
      </c>
      <c r="N19" s="624"/>
      <c r="O19" s="259"/>
      <c r="P19" s="259" t="s">
        <v>528</v>
      </c>
      <c r="Q19" s="259" t="s">
        <v>529</v>
      </c>
      <c r="R19" s="624"/>
      <c r="S19" s="344"/>
    </row>
    <row r="20" spans="1:19" s="3" customFormat="1" ht="24" x14ac:dyDescent="0.2">
      <c r="A20" s="345" t="s">
        <v>543</v>
      </c>
      <c r="B20" s="247" t="s">
        <v>544</v>
      </c>
      <c r="C20" s="346"/>
      <c r="D20" s="435">
        <f>'Data import structure'!$N$38</f>
        <v>0</v>
      </c>
      <c r="E20" s="435">
        <f>'Data import structure'!$N$39</f>
        <v>0</v>
      </c>
      <c r="F20" s="435">
        <f>'Data import structure'!$N$40</f>
        <v>0</v>
      </c>
      <c r="G20" s="436"/>
      <c r="H20" s="435">
        <f>'Data import structure'!$N$41</f>
        <v>0</v>
      </c>
      <c r="I20" s="435">
        <f>'Data import structure'!$N$42</f>
        <v>0</v>
      </c>
      <c r="J20" s="435">
        <f>'Data import structure'!$N$43</f>
        <v>0</v>
      </c>
      <c r="K20" s="436"/>
      <c r="L20" s="435">
        <f>'Data import structure'!$N$44</f>
        <v>0</v>
      </c>
      <c r="M20" s="435">
        <f>'Data import structure'!$N$45</f>
        <v>0</v>
      </c>
      <c r="N20" s="435">
        <f>'Data import structure'!$N$46</f>
        <v>0</v>
      </c>
      <c r="O20" s="436"/>
      <c r="P20" s="435">
        <f>'Data import structure'!$N$47</f>
        <v>0</v>
      </c>
      <c r="Q20" s="435">
        <f>'Data import structure'!$N$48</f>
        <v>0</v>
      </c>
      <c r="R20" s="435">
        <f>'Data import structure'!$N$49</f>
        <v>0</v>
      </c>
      <c r="S20" s="344"/>
    </row>
    <row r="21" spans="1:19" s="3" customFormat="1" ht="12.75" x14ac:dyDescent="0.2">
      <c r="A21" s="242"/>
      <c r="B21" s="348"/>
      <c r="C21" s="352"/>
      <c r="D21" s="436"/>
      <c r="E21" s="436"/>
      <c r="F21" s="436"/>
      <c r="G21" s="436"/>
      <c r="H21" s="437"/>
      <c r="I21" s="437"/>
      <c r="J21" s="437"/>
      <c r="K21" s="436"/>
      <c r="L21" s="436"/>
      <c r="M21" s="436"/>
      <c r="N21" s="436"/>
      <c r="O21" s="436"/>
      <c r="P21" s="436"/>
      <c r="Q21" s="436"/>
      <c r="R21" s="436"/>
      <c r="S21" s="344"/>
    </row>
    <row r="22" spans="1:19" s="3" customFormat="1" ht="24" x14ac:dyDescent="0.2">
      <c r="A22" s="345" t="s">
        <v>545</v>
      </c>
      <c r="B22" s="247" t="s">
        <v>546</v>
      </c>
      <c r="C22" s="346"/>
      <c r="D22" s="435">
        <f>D17+D20</f>
        <v>0</v>
      </c>
      <c r="E22" s="435">
        <f t="shared" ref="E22:F22" si="0">E17+E20</f>
        <v>0</v>
      </c>
      <c r="F22" s="435">
        <f t="shared" si="0"/>
        <v>0</v>
      </c>
      <c r="G22" s="436"/>
      <c r="H22" s="435">
        <f>H17+H20</f>
        <v>0</v>
      </c>
      <c r="I22" s="435">
        <f t="shared" ref="I22:J22" si="1">I17+I20</f>
        <v>0</v>
      </c>
      <c r="J22" s="435">
        <f t="shared" si="1"/>
        <v>0</v>
      </c>
      <c r="K22" s="436"/>
      <c r="L22" s="435">
        <f>L17+L20</f>
        <v>0</v>
      </c>
      <c r="M22" s="435">
        <f t="shared" ref="M22:N22" si="2">M17+M20</f>
        <v>0</v>
      </c>
      <c r="N22" s="435">
        <f t="shared" si="2"/>
        <v>0</v>
      </c>
      <c r="O22" s="436"/>
      <c r="P22" s="435">
        <f>P17+P20</f>
        <v>0</v>
      </c>
      <c r="Q22" s="435">
        <f t="shared" ref="Q22:R22" si="3">Q17+Q20</f>
        <v>0</v>
      </c>
      <c r="R22" s="435">
        <f t="shared" si="3"/>
        <v>0</v>
      </c>
      <c r="S22" s="344"/>
    </row>
    <row r="23" spans="1:19" s="3" customFormat="1" ht="36" x14ac:dyDescent="0.2">
      <c r="A23" s="351"/>
      <c r="B23" s="353" t="s">
        <v>547</v>
      </c>
      <c r="C23" s="352"/>
      <c r="D23" s="249"/>
      <c r="E23" s="249"/>
      <c r="F23" s="249"/>
      <c r="G23" s="249"/>
      <c r="H23" s="249"/>
      <c r="I23" s="249"/>
      <c r="J23" s="354"/>
      <c r="K23" s="249"/>
      <c r="L23" s="249"/>
      <c r="M23" s="249"/>
      <c r="N23" s="249"/>
      <c r="O23" s="249"/>
      <c r="P23" s="249"/>
      <c r="Q23" s="249"/>
      <c r="R23" s="249"/>
      <c r="S23" s="344"/>
    </row>
    <row r="24" spans="1:19" s="3" customFormat="1" ht="12.75" x14ac:dyDescent="0.2">
      <c r="A24" s="244"/>
      <c r="B24" s="355"/>
      <c r="C24" s="352"/>
      <c r="D24" s="249"/>
      <c r="E24" s="249"/>
      <c r="F24" s="249"/>
      <c r="G24" s="249"/>
      <c r="H24" s="249"/>
      <c r="I24" s="249"/>
      <c r="J24" s="354"/>
      <c r="K24" s="249"/>
      <c r="L24" s="249"/>
      <c r="M24" s="249"/>
      <c r="N24" s="249"/>
      <c r="O24" s="249"/>
      <c r="P24" s="249"/>
      <c r="Q24" s="249"/>
      <c r="R24" s="249"/>
      <c r="S24" s="344"/>
    </row>
    <row r="25" spans="1:19" s="3" customFormat="1" ht="36" x14ac:dyDescent="0.2">
      <c r="A25" s="356" t="s">
        <v>28</v>
      </c>
      <c r="B25" s="239" t="s">
        <v>548</v>
      </c>
      <c r="C25" s="352"/>
      <c r="D25" s="623" t="str">
        <f>D9</f>
        <v>As of 31.12.2025</v>
      </c>
      <c r="E25" s="623"/>
      <c r="F25" s="623" t="s">
        <v>524</v>
      </c>
      <c r="G25" s="242"/>
      <c r="H25" s="623" t="str">
        <f>H9</f>
        <v>As of 31.03.2026</v>
      </c>
      <c r="I25" s="623"/>
      <c r="J25" s="623" t="s">
        <v>524</v>
      </c>
      <c r="K25" s="243"/>
      <c r="L25" s="623" t="str">
        <f>L9</f>
        <v>As of 30.06.2026</v>
      </c>
      <c r="M25" s="623"/>
      <c r="N25" s="623" t="s">
        <v>524</v>
      </c>
      <c r="O25" s="243"/>
      <c r="P25" s="623" t="str">
        <f>P9</f>
        <v>As of 30.09.2026</v>
      </c>
      <c r="Q25" s="623"/>
      <c r="R25" s="623" t="s">
        <v>524</v>
      </c>
      <c r="S25" s="344"/>
    </row>
    <row r="26" spans="1:19" customFormat="1" ht="14.45" customHeight="1" x14ac:dyDescent="0.25">
      <c r="A26" s="242"/>
      <c r="B26" s="259"/>
      <c r="C26" s="350"/>
      <c r="D26" s="259" t="s">
        <v>528</v>
      </c>
      <c r="E26" s="259" t="s">
        <v>529</v>
      </c>
      <c r="F26" s="624"/>
      <c r="G26" s="259"/>
      <c r="H26" s="259" t="s">
        <v>528</v>
      </c>
      <c r="I26" s="259" t="s">
        <v>529</v>
      </c>
      <c r="J26" s="624"/>
      <c r="K26" s="259"/>
      <c r="L26" s="259" t="s">
        <v>528</v>
      </c>
      <c r="M26" s="259" t="s">
        <v>529</v>
      </c>
      <c r="N26" s="624"/>
      <c r="O26" s="259"/>
      <c r="P26" s="259" t="s">
        <v>528</v>
      </c>
      <c r="Q26" s="259" t="s">
        <v>529</v>
      </c>
      <c r="R26" s="624"/>
      <c r="S26" s="344"/>
    </row>
    <row r="27" spans="1:19" s="3" customFormat="1" ht="12.75" x14ac:dyDescent="0.2">
      <c r="A27" s="345" t="s">
        <v>30</v>
      </c>
      <c r="B27" s="247" t="s">
        <v>549</v>
      </c>
      <c r="C27" s="346" t="s">
        <v>539</v>
      </c>
      <c r="D27" s="435">
        <f>'Data import structure'!$N$50</f>
        <v>0</v>
      </c>
      <c r="E27" s="435">
        <f>'Data import structure'!$N$51</f>
        <v>0</v>
      </c>
      <c r="F27" s="435">
        <f>'Data import structure'!$N$52</f>
        <v>0</v>
      </c>
      <c r="G27" s="436"/>
      <c r="H27" s="435">
        <f>'Data import structure'!$N$53</f>
        <v>0</v>
      </c>
      <c r="I27" s="435">
        <f>'Data import structure'!$N$54</f>
        <v>0</v>
      </c>
      <c r="J27" s="435">
        <f>'Data import structure'!$N$55</f>
        <v>0</v>
      </c>
      <c r="K27" s="436"/>
      <c r="L27" s="435">
        <f>'Data import structure'!$N$56</f>
        <v>0</v>
      </c>
      <c r="M27" s="435">
        <f>'Data import structure'!$N$57</f>
        <v>0</v>
      </c>
      <c r="N27" s="435">
        <f>'Data import structure'!$N$58</f>
        <v>0</v>
      </c>
      <c r="O27" s="436"/>
      <c r="P27" s="435">
        <f>'Data import structure'!$N$59</f>
        <v>0</v>
      </c>
      <c r="Q27" s="435">
        <f>'Data import structure'!$N$60</f>
        <v>0</v>
      </c>
      <c r="R27" s="435">
        <f>'Data import structure'!$N$61</f>
        <v>0</v>
      </c>
      <c r="S27" s="344"/>
    </row>
    <row r="28" spans="1:19" s="3" customFormat="1" ht="12.75" x14ac:dyDescent="0.2">
      <c r="A28" s="244"/>
      <c r="B28" s="243"/>
      <c r="C28" s="352"/>
      <c r="D28" s="439"/>
      <c r="E28" s="437"/>
      <c r="F28" s="437"/>
      <c r="G28" s="436"/>
      <c r="H28" s="439"/>
      <c r="I28" s="439"/>
      <c r="J28" s="439"/>
      <c r="K28" s="436"/>
      <c r="L28" s="436"/>
      <c r="M28" s="436"/>
      <c r="N28" s="436"/>
      <c r="O28" s="436"/>
      <c r="P28" s="436"/>
      <c r="Q28" s="436"/>
      <c r="R28" s="436"/>
      <c r="S28" s="344"/>
    </row>
    <row r="29" spans="1:19" s="3" customFormat="1" ht="24" x14ac:dyDescent="0.2">
      <c r="A29" s="345" t="s">
        <v>46</v>
      </c>
      <c r="B29" s="247" t="s">
        <v>550</v>
      </c>
      <c r="C29" s="346" t="s">
        <v>539</v>
      </c>
      <c r="D29" s="435">
        <f>'Data import structure'!$N$62</f>
        <v>0</v>
      </c>
      <c r="E29" s="435">
        <f>'Data import structure'!$N$63</f>
        <v>0</v>
      </c>
      <c r="F29" s="435">
        <f>'Data import structure'!$N$64</f>
        <v>0</v>
      </c>
      <c r="G29" s="436"/>
      <c r="H29" s="435">
        <f>'Data import structure'!$N$65</f>
        <v>0</v>
      </c>
      <c r="I29" s="435">
        <f>'Data import structure'!$N$66</f>
        <v>0</v>
      </c>
      <c r="J29" s="435">
        <f>'Data import structure'!$N$67</f>
        <v>0</v>
      </c>
      <c r="K29" s="436"/>
      <c r="L29" s="435">
        <f>'Data import structure'!$N$68</f>
        <v>0</v>
      </c>
      <c r="M29" s="435">
        <f>'Data import structure'!$N$69</f>
        <v>0</v>
      </c>
      <c r="N29" s="435">
        <f>'Data import structure'!$N$70</f>
        <v>0</v>
      </c>
      <c r="O29" s="436"/>
      <c r="P29" s="435">
        <f>'Data import structure'!$N$71</f>
        <v>0</v>
      </c>
      <c r="Q29" s="435">
        <f>'Data import structure'!$N$72</f>
        <v>0</v>
      </c>
      <c r="R29" s="435">
        <f>'Data import structure'!$N$73</f>
        <v>0</v>
      </c>
      <c r="S29" s="344"/>
    </row>
    <row r="30" spans="1:19" s="3" customFormat="1" ht="12.75" x14ac:dyDescent="0.2">
      <c r="A30" s="244"/>
      <c r="B30" s="243"/>
      <c r="C30" s="352"/>
      <c r="D30" s="439"/>
      <c r="E30" s="437"/>
      <c r="F30" s="437"/>
      <c r="G30" s="436"/>
      <c r="H30" s="439"/>
      <c r="I30" s="439"/>
      <c r="J30" s="439"/>
      <c r="K30" s="436"/>
      <c r="L30" s="436"/>
      <c r="M30" s="436"/>
      <c r="N30" s="436"/>
      <c r="O30" s="436"/>
      <c r="P30" s="436"/>
      <c r="Q30" s="436"/>
      <c r="R30" s="436"/>
      <c r="S30" s="344"/>
    </row>
    <row r="31" spans="1:19" s="3" customFormat="1" ht="24" x14ac:dyDescent="0.2">
      <c r="A31" s="345" t="s">
        <v>56</v>
      </c>
      <c r="B31" s="247" t="s">
        <v>551</v>
      </c>
      <c r="C31" s="346"/>
      <c r="D31" s="435">
        <f>'Data import structure'!$N$74</f>
        <v>0</v>
      </c>
      <c r="E31" s="435">
        <f>'Data import structure'!$N$75</f>
        <v>0</v>
      </c>
      <c r="F31" s="435">
        <f>'Data import structure'!$N$76</f>
        <v>0</v>
      </c>
      <c r="G31" s="436"/>
      <c r="H31" s="435">
        <f>'Data import structure'!$N$77</f>
        <v>0</v>
      </c>
      <c r="I31" s="435">
        <f>'Data import structure'!$N$78</f>
        <v>0</v>
      </c>
      <c r="J31" s="435">
        <f>'Data import structure'!$N$79</f>
        <v>0</v>
      </c>
      <c r="K31" s="436"/>
      <c r="L31" s="435">
        <f>'Data import structure'!$N$80</f>
        <v>0</v>
      </c>
      <c r="M31" s="435">
        <f>'Data import structure'!$N$81</f>
        <v>0</v>
      </c>
      <c r="N31" s="435">
        <f>'Data import structure'!$N$82</f>
        <v>0</v>
      </c>
      <c r="O31" s="436"/>
      <c r="P31" s="435">
        <f>'Data import structure'!$N$83</f>
        <v>0</v>
      </c>
      <c r="Q31" s="435">
        <f>'Data import structure'!$N$84</f>
        <v>0</v>
      </c>
      <c r="R31" s="435">
        <f>'Data import structure'!$N$85</f>
        <v>0</v>
      </c>
      <c r="S31" s="344"/>
    </row>
    <row r="32" spans="1:19" s="3" customFormat="1" ht="14.45" customHeight="1" x14ac:dyDescent="0.2">
      <c r="A32" s="244"/>
      <c r="B32" s="344"/>
      <c r="C32" s="352"/>
      <c r="D32" s="256"/>
      <c r="E32" s="354"/>
      <c r="F32" s="354"/>
      <c r="G32" s="250"/>
      <c r="H32" s="256"/>
      <c r="I32" s="256"/>
      <c r="J32" s="256"/>
      <c r="K32" s="250"/>
      <c r="L32" s="250"/>
      <c r="M32" s="250"/>
      <c r="N32" s="250"/>
      <c r="O32" s="250"/>
      <c r="P32" s="250"/>
      <c r="Q32" s="250"/>
      <c r="R32" s="250"/>
      <c r="S32" s="344"/>
    </row>
    <row r="33" spans="1:19" s="3" customFormat="1" ht="12.75" x14ac:dyDescent="0.2">
      <c r="A33" s="427" t="s">
        <v>99</v>
      </c>
      <c r="B33" s="428" t="s">
        <v>535</v>
      </c>
      <c r="C33" s="414"/>
      <c r="D33" s="249"/>
      <c r="E33" s="249"/>
      <c r="F33" s="249"/>
      <c r="G33" s="249"/>
      <c r="H33" s="249"/>
      <c r="I33" s="249"/>
      <c r="J33" s="249"/>
      <c r="K33" s="249"/>
      <c r="L33" s="249"/>
      <c r="M33" s="249"/>
      <c r="N33" s="249"/>
      <c r="O33" s="249"/>
      <c r="P33" s="249"/>
      <c r="Q33" s="249"/>
      <c r="R33" s="249"/>
      <c r="S33" s="344"/>
    </row>
    <row r="34" spans="1:19" s="3" customFormat="1" ht="12.75" x14ac:dyDescent="0.2">
      <c r="A34" s="429"/>
      <c r="B34" s="430"/>
      <c r="C34" s="352"/>
      <c r="D34" s="249"/>
      <c r="E34" s="249"/>
      <c r="F34" s="249"/>
      <c r="G34" s="249"/>
      <c r="H34" s="249"/>
      <c r="I34" s="249"/>
      <c r="J34" s="249"/>
      <c r="K34" s="249"/>
      <c r="L34" s="249"/>
      <c r="M34" s="249"/>
      <c r="N34" s="249"/>
      <c r="O34" s="249"/>
      <c r="P34" s="249"/>
      <c r="Q34" s="249"/>
      <c r="R34" s="249"/>
      <c r="S34" s="344"/>
    </row>
    <row r="35" spans="1:19" s="3" customFormat="1" ht="12.75" x14ac:dyDescent="0.2">
      <c r="A35" s="427" t="s">
        <v>146</v>
      </c>
      <c r="B35" s="428" t="s">
        <v>535</v>
      </c>
      <c r="C35" s="414"/>
      <c r="D35" s="249"/>
      <c r="E35" s="249"/>
      <c r="F35" s="249"/>
      <c r="G35" s="249"/>
      <c r="H35" s="249"/>
      <c r="I35" s="249"/>
      <c r="J35" s="249"/>
      <c r="K35" s="249"/>
      <c r="L35" s="249"/>
      <c r="M35" s="249"/>
      <c r="N35" s="249"/>
      <c r="O35" s="249"/>
      <c r="P35" s="249"/>
      <c r="Q35" s="249"/>
      <c r="R35" s="249"/>
      <c r="S35" s="344"/>
    </row>
    <row r="36" spans="1:19" s="3" customFormat="1" ht="12.75" x14ac:dyDescent="0.2">
      <c r="A36" s="429"/>
      <c r="B36" s="430"/>
      <c r="C36" s="352"/>
      <c r="D36" s="249"/>
      <c r="E36" s="249"/>
      <c r="F36" s="249"/>
      <c r="G36" s="249"/>
      <c r="H36" s="249"/>
      <c r="I36" s="249"/>
      <c r="J36" s="249"/>
      <c r="K36" s="249"/>
      <c r="L36" s="249"/>
      <c r="M36" s="249"/>
      <c r="N36" s="249"/>
      <c r="O36" s="249"/>
      <c r="P36" s="249"/>
      <c r="Q36" s="249"/>
      <c r="R36" s="249"/>
      <c r="S36" s="344"/>
    </row>
    <row r="37" spans="1:19" s="3" customFormat="1" ht="12.75" x14ac:dyDescent="0.2">
      <c r="A37" s="427" t="s">
        <v>172</v>
      </c>
      <c r="B37" s="428" t="s">
        <v>535</v>
      </c>
      <c r="C37" s="414"/>
      <c r="D37" s="249"/>
      <c r="E37" s="249"/>
      <c r="F37" s="249"/>
      <c r="G37" s="249"/>
      <c r="H37" s="249"/>
      <c r="I37" s="249"/>
      <c r="J37" s="249"/>
      <c r="K37" s="249"/>
      <c r="L37" s="249"/>
      <c r="M37" s="249"/>
      <c r="N37" s="249"/>
      <c r="O37" s="249"/>
      <c r="P37" s="249"/>
      <c r="Q37" s="249"/>
      <c r="R37" s="249"/>
      <c r="S37" s="344"/>
    </row>
    <row r="38" spans="1:19" s="3" customFormat="1" ht="14.45" customHeight="1" x14ac:dyDescent="0.2">
      <c r="A38" s="244"/>
      <c r="B38" s="243"/>
      <c r="C38" s="244"/>
      <c r="D38" s="256"/>
      <c r="E38" s="354"/>
      <c r="F38" s="354"/>
      <c r="G38" s="250"/>
      <c r="H38" s="256"/>
      <c r="I38" s="256"/>
      <c r="J38" s="256"/>
      <c r="K38" s="250"/>
      <c r="L38" s="250"/>
      <c r="M38" s="250"/>
      <c r="N38" s="250"/>
      <c r="O38" s="250"/>
      <c r="P38" s="250"/>
      <c r="Q38" s="250"/>
      <c r="R38" s="250"/>
      <c r="S38" s="344"/>
    </row>
    <row r="39" spans="1:19" s="3" customFormat="1" ht="15" customHeight="1" x14ac:dyDescent="0.2">
      <c r="A39" s="244"/>
      <c r="B39" s="259" t="s">
        <v>552</v>
      </c>
      <c r="C39" s="244"/>
      <c r="D39" s="256"/>
      <c r="E39" s="354"/>
      <c r="F39" s="354"/>
      <c r="G39" s="250"/>
      <c r="H39" s="256"/>
      <c r="I39" s="256"/>
      <c r="J39" s="256"/>
      <c r="K39" s="250"/>
      <c r="L39" s="250"/>
      <c r="M39" s="250"/>
      <c r="N39" s="250"/>
      <c r="O39" s="250"/>
      <c r="P39" s="250"/>
      <c r="Q39" s="250"/>
      <c r="R39" s="250"/>
      <c r="S39" s="344"/>
    </row>
    <row r="40" spans="1:19" s="41" customFormat="1" x14ac:dyDescent="0.25">
      <c r="A40" s="244"/>
      <c r="B40" s="260"/>
      <c r="C40" s="244"/>
      <c r="D40" s="256"/>
      <c r="E40" s="354"/>
      <c r="F40" s="354"/>
      <c r="G40" s="250"/>
      <c r="H40" s="256"/>
      <c r="I40" s="256"/>
      <c r="J40" s="256"/>
      <c r="K40" s="250"/>
      <c r="L40" s="250"/>
      <c r="M40" s="250"/>
      <c r="N40" s="250"/>
      <c r="O40" s="250"/>
      <c r="P40" s="250"/>
      <c r="Q40" s="250"/>
      <c r="R40" s="250"/>
      <c r="S40" s="344"/>
    </row>
    <row r="41" spans="1:19" s="3" customFormat="1" ht="13.5" thickBot="1" x14ac:dyDescent="0.25">
      <c r="A41" s="244"/>
      <c r="B41" s="243"/>
      <c r="C41" s="244"/>
      <c r="D41" s="256"/>
      <c r="E41" s="354"/>
      <c r="F41" s="354"/>
      <c r="G41" s="250"/>
      <c r="H41" s="256"/>
      <c r="I41" s="256"/>
      <c r="J41" s="256"/>
      <c r="K41" s="250"/>
      <c r="L41" s="250"/>
      <c r="M41" s="250"/>
      <c r="N41" s="250"/>
      <c r="O41" s="250"/>
      <c r="P41" s="250"/>
      <c r="Q41" s="250"/>
      <c r="R41" s="250"/>
      <c r="S41" s="344"/>
    </row>
    <row r="42" spans="1:19" s="3" customFormat="1" ht="13.5" thickBot="1" x14ac:dyDescent="0.25">
      <c r="A42" s="261" t="s">
        <v>553</v>
      </c>
      <c r="B42" s="627" t="s">
        <v>554</v>
      </c>
      <c r="C42" s="627"/>
      <c r="D42" s="264"/>
      <c r="E42" s="264"/>
      <c r="F42" s="264"/>
      <c r="G42" s="265"/>
      <c r="H42" s="265"/>
      <c r="I42" s="265"/>
      <c r="J42" s="265"/>
      <c r="K42" s="264"/>
      <c r="L42" s="265"/>
      <c r="M42" s="265"/>
      <c r="N42" s="265"/>
      <c r="O42" s="264"/>
      <c r="P42" s="265"/>
      <c r="Q42" s="265"/>
      <c r="R42" s="265"/>
      <c r="S42" s="261"/>
    </row>
    <row r="43" spans="1:19" ht="36.75" x14ac:dyDescent="0.25">
      <c r="A43" s="290" t="s">
        <v>555</v>
      </c>
      <c r="B43" s="357" t="s">
        <v>556</v>
      </c>
      <c r="C43" s="275" t="s">
        <v>539</v>
      </c>
      <c r="D43" s="269" t="s">
        <v>557</v>
      </c>
      <c r="E43" s="269"/>
      <c r="F43" s="416"/>
      <c r="G43" s="417"/>
      <c r="H43" s="271" t="s">
        <v>558</v>
      </c>
      <c r="I43" s="271"/>
      <c r="J43" s="418"/>
      <c r="K43" s="417"/>
      <c r="L43" s="271" t="s">
        <v>559</v>
      </c>
      <c r="M43" s="271"/>
      <c r="N43" s="417"/>
      <c r="O43" s="417"/>
      <c r="P43" s="271" t="s">
        <v>560</v>
      </c>
      <c r="Q43" s="415"/>
      <c r="R43" s="285"/>
      <c r="S43" s="288"/>
    </row>
    <row r="44" spans="1:19" x14ac:dyDescent="0.25">
      <c r="A44" s="274"/>
      <c r="B44" s="358"/>
      <c r="C44" s="274"/>
      <c r="D44" s="413" t="s">
        <v>561</v>
      </c>
      <c r="E44" s="269"/>
      <c r="F44" s="269"/>
      <c r="G44" s="419"/>
      <c r="H44" s="413" t="s">
        <v>561</v>
      </c>
      <c r="I44" s="269"/>
      <c r="J44" s="269"/>
      <c r="K44" s="418"/>
      <c r="L44" s="413" t="s">
        <v>561</v>
      </c>
      <c r="M44" s="269"/>
      <c r="N44" s="269"/>
      <c r="O44" s="418"/>
      <c r="P44" s="413" t="s">
        <v>561</v>
      </c>
      <c r="Q44" s="277"/>
      <c r="R44" s="269"/>
      <c r="S44" s="288"/>
    </row>
    <row r="45" spans="1:19" x14ac:dyDescent="0.25">
      <c r="A45" s="289" t="s">
        <v>562</v>
      </c>
      <c r="B45" s="359" t="s">
        <v>563</v>
      </c>
      <c r="C45" s="280" t="s">
        <v>564</v>
      </c>
      <c r="D45" s="435">
        <f>'Data import structure'!$N$86</f>
        <v>0</v>
      </c>
      <c r="E45" s="440"/>
      <c r="F45" s="440"/>
      <c r="G45" s="441"/>
      <c r="H45" s="435">
        <f>'Data import structure'!$N$87</f>
        <v>0</v>
      </c>
      <c r="I45" s="442"/>
      <c r="J45" s="440"/>
      <c r="K45" s="441"/>
      <c r="L45" s="435">
        <f>'Data import structure'!$N$88</f>
        <v>0</v>
      </c>
      <c r="M45" s="442"/>
      <c r="N45" s="440"/>
      <c r="O45" s="441"/>
      <c r="P45" s="435">
        <f>'Data import structure'!$N$89</f>
        <v>0</v>
      </c>
      <c r="Q45" s="420"/>
      <c r="R45" s="269"/>
      <c r="S45" s="288"/>
    </row>
    <row r="46" spans="1:19" x14ac:dyDescent="0.25">
      <c r="A46" s="289" t="s">
        <v>565</v>
      </c>
      <c r="B46" s="360"/>
      <c r="C46" s="280" t="s">
        <v>566</v>
      </c>
      <c r="D46" s="435">
        <f>'Data import structure'!$N$90</f>
        <v>0</v>
      </c>
      <c r="E46" s="440"/>
      <c r="F46" s="440"/>
      <c r="G46" s="441"/>
      <c r="H46" s="435">
        <f>'Data import structure'!$N$91</f>
        <v>0</v>
      </c>
      <c r="I46" s="440"/>
      <c r="J46" s="440"/>
      <c r="K46" s="441"/>
      <c r="L46" s="435">
        <f>'Data import structure'!$N$92</f>
        <v>0</v>
      </c>
      <c r="M46" s="440"/>
      <c r="N46" s="440"/>
      <c r="O46" s="441"/>
      <c r="P46" s="435">
        <f>'Data import structure'!$N$93</f>
        <v>0</v>
      </c>
      <c r="Q46" s="269"/>
      <c r="R46" s="269"/>
      <c r="S46" s="288"/>
    </row>
    <row r="47" spans="1:19" x14ac:dyDescent="0.25">
      <c r="A47" s="289" t="s">
        <v>567</v>
      </c>
      <c r="B47" s="359" t="s">
        <v>568</v>
      </c>
      <c r="C47" s="361"/>
      <c r="D47" s="435">
        <f>'Data import structure'!$N$94</f>
        <v>0</v>
      </c>
      <c r="E47" s="440"/>
      <c r="F47" s="440"/>
      <c r="G47" s="441"/>
      <c r="H47" s="435">
        <f>'Data import structure'!$N$95</f>
        <v>0</v>
      </c>
      <c r="I47" s="440"/>
      <c r="J47" s="440"/>
      <c r="K47" s="441"/>
      <c r="L47" s="435">
        <f>'Data import structure'!$N$96</f>
        <v>0</v>
      </c>
      <c r="M47" s="440"/>
      <c r="N47" s="440"/>
      <c r="O47" s="441"/>
      <c r="P47" s="435">
        <f>'Data import structure'!$N$97</f>
        <v>0</v>
      </c>
      <c r="Q47" s="269"/>
      <c r="R47" s="269"/>
      <c r="S47" s="288"/>
    </row>
    <row r="48" spans="1:19" x14ac:dyDescent="0.25">
      <c r="A48" s="289" t="s">
        <v>569</v>
      </c>
      <c r="B48" s="359" t="s">
        <v>570</v>
      </c>
      <c r="C48" s="283"/>
      <c r="D48" s="435">
        <f>'Data import structure'!$N$98</f>
        <v>0</v>
      </c>
      <c r="E48" s="440"/>
      <c r="F48" s="440"/>
      <c r="G48" s="441"/>
      <c r="H48" s="435">
        <f>'Data import structure'!$N$99</f>
        <v>0</v>
      </c>
      <c r="I48" s="440"/>
      <c r="J48" s="440"/>
      <c r="K48" s="441"/>
      <c r="L48" s="435">
        <f>'Data import structure'!$N$100</f>
        <v>0</v>
      </c>
      <c r="M48" s="440"/>
      <c r="N48" s="440"/>
      <c r="O48" s="441"/>
      <c r="P48" s="435">
        <f>'Data import structure'!$N$101</f>
        <v>0</v>
      </c>
      <c r="Q48" s="269"/>
      <c r="R48" s="269"/>
      <c r="S48" s="288"/>
    </row>
    <row r="49" spans="1:19" x14ac:dyDescent="0.25">
      <c r="A49" s="289"/>
      <c r="B49" s="360"/>
      <c r="C49" s="274"/>
      <c r="D49" s="413" t="s">
        <v>571</v>
      </c>
      <c r="E49" s="269"/>
      <c r="F49" s="269"/>
      <c r="G49" s="419"/>
      <c r="H49" s="413" t="s">
        <v>571</v>
      </c>
      <c r="I49" s="269"/>
      <c r="J49" s="269"/>
      <c r="K49" s="419"/>
      <c r="L49" s="413" t="s">
        <v>571</v>
      </c>
      <c r="M49" s="269"/>
      <c r="N49" s="269"/>
      <c r="O49" s="419"/>
      <c r="P49" s="413" t="s">
        <v>571</v>
      </c>
      <c r="Q49" s="277"/>
      <c r="R49" s="269"/>
      <c r="S49" s="288"/>
    </row>
    <row r="50" spans="1:19" x14ac:dyDescent="0.25">
      <c r="A50" s="289" t="s">
        <v>572</v>
      </c>
      <c r="B50" s="359" t="s">
        <v>573</v>
      </c>
      <c r="C50" s="362" t="s">
        <v>539</v>
      </c>
      <c r="D50" s="435">
        <f>'Data import structure'!$N$102</f>
        <v>0</v>
      </c>
      <c r="E50" s="440"/>
      <c r="F50" s="440"/>
      <c r="G50" s="441"/>
      <c r="H50" s="435">
        <f>'Data import structure'!$N$103</f>
        <v>0</v>
      </c>
      <c r="I50" s="440"/>
      <c r="J50" s="440"/>
      <c r="K50" s="441"/>
      <c r="L50" s="435">
        <f>'Data import structure'!$N$104</f>
        <v>0</v>
      </c>
      <c r="M50" s="440"/>
      <c r="N50" s="440"/>
      <c r="O50" s="441"/>
      <c r="P50" s="435">
        <f>'Data import structure'!$N$105</f>
        <v>0</v>
      </c>
      <c r="Q50" s="269"/>
      <c r="R50" s="269"/>
      <c r="S50" s="288"/>
    </row>
    <row r="51" spans="1:19" s="3" customFormat="1" ht="12.75" x14ac:dyDescent="0.2">
      <c r="A51" s="289"/>
      <c r="B51" s="360"/>
      <c r="C51" s="268"/>
      <c r="D51" s="276"/>
      <c r="E51" s="276"/>
      <c r="F51" s="269"/>
      <c r="G51" s="270"/>
      <c r="H51" s="270"/>
      <c r="I51" s="270"/>
      <c r="J51" s="269"/>
      <c r="K51" s="270"/>
      <c r="L51" s="270"/>
      <c r="M51" s="270"/>
      <c r="N51" s="269"/>
      <c r="O51" s="270"/>
      <c r="P51" s="270"/>
      <c r="Q51" s="270"/>
      <c r="R51" s="269"/>
      <c r="S51" s="288"/>
    </row>
    <row r="52" spans="1:19" ht="36.75" x14ac:dyDescent="0.25">
      <c r="A52" s="289"/>
      <c r="B52" s="267" t="s">
        <v>574</v>
      </c>
      <c r="C52" s="291" t="s">
        <v>539</v>
      </c>
      <c r="D52" s="276"/>
      <c r="E52" s="276"/>
      <c r="F52" s="269"/>
      <c r="G52" s="270"/>
      <c r="H52" s="270"/>
      <c r="I52" s="270"/>
      <c r="J52" s="269"/>
      <c r="K52" s="270"/>
      <c r="L52" s="270"/>
      <c r="M52" s="270"/>
      <c r="N52" s="269"/>
      <c r="O52" s="270"/>
      <c r="P52" s="270"/>
      <c r="Q52" s="270"/>
      <c r="R52" s="269"/>
      <c r="S52" s="288"/>
    </row>
    <row r="53" spans="1:19" ht="14.45" customHeight="1" x14ac:dyDescent="0.25">
      <c r="A53" s="290" t="s">
        <v>575</v>
      </c>
      <c r="B53" s="267" t="s">
        <v>78</v>
      </c>
      <c r="C53" s="289"/>
      <c r="D53" s="269" t="str">
        <f>D43</f>
        <v>Q4 2025</v>
      </c>
      <c r="E53" s="269"/>
      <c r="F53" s="269"/>
      <c r="G53" s="419"/>
      <c r="H53" s="271" t="str">
        <f>H43</f>
        <v>Q1 2026</v>
      </c>
      <c r="I53" s="271"/>
      <c r="J53" s="269"/>
      <c r="K53" s="418"/>
      <c r="L53" s="271" t="str">
        <f>L43</f>
        <v>Q2 2026</v>
      </c>
      <c r="M53" s="271"/>
      <c r="N53" s="269"/>
      <c r="O53" s="418"/>
      <c r="P53" s="271" t="str">
        <f>P43</f>
        <v>Q3 2026</v>
      </c>
      <c r="Q53" s="415"/>
      <c r="R53" s="269"/>
      <c r="S53" s="288"/>
    </row>
    <row r="54" spans="1:19" x14ac:dyDescent="0.25">
      <c r="A54" s="289" t="s">
        <v>576</v>
      </c>
      <c r="B54" s="359" t="s">
        <v>577</v>
      </c>
      <c r="C54" s="280" t="s">
        <v>564</v>
      </c>
      <c r="D54" s="435">
        <f>'Data import structure'!$N$106</f>
        <v>0</v>
      </c>
      <c r="E54" s="440"/>
      <c r="F54" s="440"/>
      <c r="G54" s="441"/>
      <c r="H54" s="435">
        <f>'Data import structure'!$N$107</f>
        <v>0</v>
      </c>
      <c r="I54" s="440"/>
      <c r="J54" s="440"/>
      <c r="K54" s="441"/>
      <c r="L54" s="435">
        <f>'Data import structure'!$N$108</f>
        <v>0</v>
      </c>
      <c r="M54" s="440"/>
      <c r="N54" s="440"/>
      <c r="O54" s="441"/>
      <c r="P54" s="435">
        <f>'Data import structure'!$N$109</f>
        <v>0</v>
      </c>
      <c r="Q54" s="269"/>
      <c r="R54" s="281"/>
      <c r="S54" s="288"/>
    </row>
    <row r="55" spans="1:19" ht="14.45" customHeight="1" x14ac:dyDescent="0.25">
      <c r="A55" s="289" t="s">
        <v>578</v>
      </c>
      <c r="B55" s="360"/>
      <c r="C55" s="280" t="s">
        <v>566</v>
      </c>
      <c r="D55" s="435">
        <f>'Data import structure'!$N$110</f>
        <v>0</v>
      </c>
      <c r="E55" s="440"/>
      <c r="F55" s="440"/>
      <c r="G55" s="441"/>
      <c r="H55" s="435">
        <f>'Data import structure'!$N$111</f>
        <v>0</v>
      </c>
      <c r="I55" s="440"/>
      <c r="J55" s="440"/>
      <c r="K55" s="441"/>
      <c r="L55" s="435">
        <f>'Data import structure'!$N$112</f>
        <v>0</v>
      </c>
      <c r="M55" s="440"/>
      <c r="N55" s="440"/>
      <c r="O55" s="441"/>
      <c r="P55" s="435">
        <f>'Data import structure'!$N$113</f>
        <v>0</v>
      </c>
      <c r="Q55" s="269"/>
      <c r="R55" s="269"/>
      <c r="S55" s="288"/>
    </row>
    <row r="56" spans="1:19" x14ac:dyDescent="0.25">
      <c r="A56" s="289" t="s">
        <v>579</v>
      </c>
      <c r="B56" s="363" t="s">
        <v>580</v>
      </c>
      <c r="C56" s="292"/>
      <c r="D56" s="435">
        <f>'Data import structure'!$N$114</f>
        <v>0</v>
      </c>
      <c r="E56" s="440"/>
      <c r="F56" s="440"/>
      <c r="G56" s="441"/>
      <c r="H56" s="435">
        <f>'Data import structure'!$N$115</f>
        <v>0</v>
      </c>
      <c r="I56" s="440"/>
      <c r="J56" s="440"/>
      <c r="K56" s="451"/>
      <c r="L56" s="435">
        <f>'Data import structure'!$N$116</f>
        <v>0</v>
      </c>
      <c r="M56" s="440"/>
      <c r="N56" s="440"/>
      <c r="O56" s="441"/>
      <c r="P56" s="435">
        <f>'Data import structure'!$N$117</f>
        <v>0</v>
      </c>
      <c r="Q56" s="269"/>
      <c r="R56" s="269"/>
      <c r="S56" s="288"/>
    </row>
    <row r="57" spans="1:19" s="3" customFormat="1" ht="12.75" x14ac:dyDescent="0.2">
      <c r="A57" s="289" t="s">
        <v>581</v>
      </c>
      <c r="B57" s="363" t="s">
        <v>582</v>
      </c>
      <c r="C57" s="292"/>
      <c r="D57" s="435">
        <f>'Data import structure'!$N$118</f>
        <v>0</v>
      </c>
      <c r="E57" s="440"/>
      <c r="F57" s="440"/>
      <c r="G57" s="441"/>
      <c r="H57" s="435">
        <f>'Data import structure'!$N$119</f>
        <v>0</v>
      </c>
      <c r="I57" s="440"/>
      <c r="J57" s="440"/>
      <c r="K57" s="451"/>
      <c r="L57" s="435">
        <f>'Data import structure'!$N$120</f>
        <v>0</v>
      </c>
      <c r="M57" s="440"/>
      <c r="N57" s="440"/>
      <c r="O57" s="441"/>
      <c r="P57" s="435">
        <f>'Data import structure'!$N$121</f>
        <v>0</v>
      </c>
      <c r="Q57" s="269"/>
      <c r="R57" s="269"/>
      <c r="S57" s="288"/>
    </row>
    <row r="58" spans="1:19" customFormat="1" x14ac:dyDescent="0.25">
      <c r="A58" s="289"/>
      <c r="B58" s="358"/>
      <c r="C58" s="289"/>
      <c r="D58" s="270"/>
      <c r="E58" s="270"/>
      <c r="F58" s="269"/>
      <c r="G58" s="270"/>
      <c r="H58" s="272"/>
      <c r="I58" s="270"/>
      <c r="J58" s="269"/>
      <c r="K58" s="272"/>
      <c r="L58" s="270"/>
      <c r="M58" s="270"/>
      <c r="N58" s="269"/>
      <c r="O58" s="270"/>
      <c r="P58" s="270"/>
      <c r="Q58" s="270"/>
      <c r="R58" s="269"/>
      <c r="S58" s="288"/>
    </row>
    <row r="59" spans="1:19" customFormat="1" x14ac:dyDescent="0.25">
      <c r="A59" s="290" t="s">
        <v>583</v>
      </c>
      <c r="B59" s="267" t="s">
        <v>584</v>
      </c>
      <c r="C59" s="274"/>
      <c r="D59" s="613" t="str">
        <f>D43</f>
        <v>Q4 2025</v>
      </c>
      <c r="E59" s="613"/>
      <c r="F59" s="269"/>
      <c r="G59" s="270"/>
      <c r="H59" s="615" t="str">
        <f>H43</f>
        <v>Q1 2026</v>
      </c>
      <c r="I59" s="615"/>
      <c r="J59" s="269"/>
      <c r="K59" s="272"/>
      <c r="L59" s="615" t="str">
        <f>L43</f>
        <v>Q2 2026</v>
      </c>
      <c r="M59" s="615"/>
      <c r="N59" s="269"/>
      <c r="O59" s="272"/>
      <c r="P59" s="615" t="str">
        <f>P43</f>
        <v>Q3 2026</v>
      </c>
      <c r="Q59" s="615"/>
      <c r="R59" s="269"/>
      <c r="S59" s="288"/>
    </row>
    <row r="60" spans="1:19" customFormat="1" x14ac:dyDescent="0.25">
      <c r="A60" s="266" t="s">
        <v>585</v>
      </c>
      <c r="B60" s="267" t="s">
        <v>586</v>
      </c>
      <c r="C60" s="275" t="s">
        <v>539</v>
      </c>
      <c r="D60" s="277" t="s">
        <v>561</v>
      </c>
      <c r="E60" s="277" t="s">
        <v>571</v>
      </c>
      <c r="F60" s="269"/>
      <c r="G60" s="276"/>
      <c r="H60" s="277" t="s">
        <v>561</v>
      </c>
      <c r="I60" s="277" t="s">
        <v>571</v>
      </c>
      <c r="J60" s="269"/>
      <c r="K60" s="278"/>
      <c r="L60" s="277" t="s">
        <v>561</v>
      </c>
      <c r="M60" s="277" t="s">
        <v>571</v>
      </c>
      <c r="N60" s="269"/>
      <c r="O60" s="278"/>
      <c r="P60" s="277" t="s">
        <v>561</v>
      </c>
      <c r="Q60" s="277" t="s">
        <v>571</v>
      </c>
      <c r="R60" s="281"/>
      <c r="S60" s="288"/>
    </row>
    <row r="61" spans="1:19" customFormat="1" x14ac:dyDescent="0.25">
      <c r="A61" s="289" t="s">
        <v>587</v>
      </c>
      <c r="B61" s="359" t="s">
        <v>588</v>
      </c>
      <c r="C61" s="280" t="s">
        <v>564</v>
      </c>
      <c r="D61" s="435">
        <f>'Data import structure'!$N$122</f>
        <v>0</v>
      </c>
      <c r="E61" s="435">
        <f>'Data import structure'!$N$138</f>
        <v>0</v>
      </c>
      <c r="F61" s="440"/>
      <c r="G61" s="441"/>
      <c r="H61" s="435">
        <f>'Data import structure'!$N$123</f>
        <v>0</v>
      </c>
      <c r="I61" s="435">
        <f>'Data import structure'!$N$139</f>
        <v>0</v>
      </c>
      <c r="J61" s="440"/>
      <c r="K61" s="451"/>
      <c r="L61" s="435">
        <f>'Data import structure'!$N$124</f>
        <v>0</v>
      </c>
      <c r="M61" s="435">
        <f>'Data import structure'!$N$140</f>
        <v>0</v>
      </c>
      <c r="N61" s="440"/>
      <c r="O61" s="451"/>
      <c r="P61" s="435">
        <f>'Data import structure'!$N$125</f>
        <v>0</v>
      </c>
      <c r="Q61" s="435">
        <f>'Data import structure'!$N$141</f>
        <v>0</v>
      </c>
      <c r="R61" s="269"/>
      <c r="S61" s="288"/>
    </row>
    <row r="62" spans="1:19" customFormat="1" x14ac:dyDescent="0.25">
      <c r="A62" s="289" t="s">
        <v>589</v>
      </c>
      <c r="B62" s="360"/>
      <c r="C62" s="280" t="s">
        <v>566</v>
      </c>
      <c r="D62" s="435">
        <f>'Data import structure'!$N$126</f>
        <v>0</v>
      </c>
      <c r="E62" s="435">
        <f>'Data import structure'!$N$142</f>
        <v>0</v>
      </c>
      <c r="F62" s="440"/>
      <c r="G62" s="441"/>
      <c r="H62" s="435">
        <f>'Data import structure'!$N$127</f>
        <v>0</v>
      </c>
      <c r="I62" s="435">
        <f>'Data import structure'!$N$143</f>
        <v>0</v>
      </c>
      <c r="J62" s="440"/>
      <c r="K62" s="451"/>
      <c r="L62" s="435">
        <f>'Data import structure'!$N$128</f>
        <v>0</v>
      </c>
      <c r="M62" s="435">
        <f>'Data import structure'!$N$144</f>
        <v>0</v>
      </c>
      <c r="N62" s="440"/>
      <c r="O62" s="451"/>
      <c r="P62" s="435">
        <f>'Data import structure'!$N$129</f>
        <v>0</v>
      </c>
      <c r="Q62" s="435">
        <f>'Data import structure'!$N$145</f>
        <v>0</v>
      </c>
      <c r="R62" s="269"/>
      <c r="S62" s="288"/>
    </row>
    <row r="63" spans="1:19" customFormat="1" x14ac:dyDescent="0.25">
      <c r="A63" s="289" t="s">
        <v>590</v>
      </c>
      <c r="B63" s="363" t="s">
        <v>591</v>
      </c>
      <c r="C63" s="292"/>
      <c r="D63" s="435">
        <f>'Data import structure'!$N$130</f>
        <v>0</v>
      </c>
      <c r="E63" s="435">
        <f>'Data import structure'!$N$146</f>
        <v>0</v>
      </c>
      <c r="F63" s="440"/>
      <c r="G63" s="441"/>
      <c r="H63" s="435">
        <f>'Data import structure'!$N$131</f>
        <v>0</v>
      </c>
      <c r="I63" s="435">
        <f>'Data import structure'!$N$147</f>
        <v>0</v>
      </c>
      <c r="J63" s="440"/>
      <c r="K63" s="451"/>
      <c r="L63" s="435">
        <f>'Data import structure'!$N$132</f>
        <v>0</v>
      </c>
      <c r="M63" s="435">
        <f>'Data import structure'!$N$148</f>
        <v>0</v>
      </c>
      <c r="N63" s="440"/>
      <c r="O63" s="451"/>
      <c r="P63" s="435">
        <f>'Data import structure'!$N$133</f>
        <v>0</v>
      </c>
      <c r="Q63" s="435">
        <f>'Data import structure'!$N$149</f>
        <v>0</v>
      </c>
      <c r="R63" s="269"/>
      <c r="S63" s="288"/>
    </row>
    <row r="64" spans="1:19" customFormat="1" ht="14.45" customHeight="1" x14ac:dyDescent="0.25">
      <c r="A64" s="289" t="s">
        <v>592</v>
      </c>
      <c r="B64" s="363" t="s">
        <v>593</v>
      </c>
      <c r="C64" s="283"/>
      <c r="D64" s="435">
        <f>'Data import structure'!$N$134</f>
        <v>0</v>
      </c>
      <c r="E64" s="435">
        <f>'Data import structure'!$N$150</f>
        <v>0</v>
      </c>
      <c r="F64" s="440"/>
      <c r="G64" s="441"/>
      <c r="H64" s="435">
        <f>'Data import structure'!$N$135</f>
        <v>0</v>
      </c>
      <c r="I64" s="435">
        <f>'Data import structure'!$N$151</f>
        <v>0</v>
      </c>
      <c r="J64" s="440"/>
      <c r="K64" s="451"/>
      <c r="L64" s="435">
        <f>'Data import structure'!$N$136</f>
        <v>0</v>
      </c>
      <c r="M64" s="435">
        <f>'Data import structure'!$N$152</f>
        <v>0</v>
      </c>
      <c r="N64" s="440"/>
      <c r="O64" s="451"/>
      <c r="P64" s="435">
        <f>'Data import structure'!$N$137</f>
        <v>0</v>
      </c>
      <c r="Q64" s="435">
        <f>'Data import structure'!$N$153</f>
        <v>0</v>
      </c>
      <c r="R64" s="269"/>
      <c r="S64" s="288"/>
    </row>
    <row r="65" spans="1:19" x14ac:dyDescent="0.25">
      <c r="A65" s="289"/>
      <c r="B65" s="358"/>
      <c r="C65" s="274"/>
      <c r="D65" s="613" t="str">
        <f>D43</f>
        <v>Q4 2025</v>
      </c>
      <c r="E65" s="613"/>
      <c r="F65" s="269"/>
      <c r="G65" s="270"/>
      <c r="H65" s="615" t="str">
        <f>H43</f>
        <v>Q1 2026</v>
      </c>
      <c r="I65" s="615"/>
      <c r="J65" s="269"/>
      <c r="K65" s="272"/>
      <c r="L65" s="615" t="str">
        <f>L43</f>
        <v>Q2 2026</v>
      </c>
      <c r="M65" s="615"/>
      <c r="N65" s="269"/>
      <c r="O65" s="272"/>
      <c r="P65" s="615" t="str">
        <f>P43</f>
        <v>Q3 2026</v>
      </c>
      <c r="Q65" s="615"/>
      <c r="R65" s="281"/>
      <c r="S65" s="274"/>
    </row>
    <row r="66" spans="1:19" ht="14.45" customHeight="1" x14ac:dyDescent="0.25">
      <c r="A66" s="266" t="s">
        <v>594</v>
      </c>
      <c r="B66" s="267" t="s">
        <v>595</v>
      </c>
      <c r="C66" s="291" t="s">
        <v>539</v>
      </c>
      <c r="D66" s="277" t="s">
        <v>561</v>
      </c>
      <c r="E66" s="277" t="s">
        <v>571</v>
      </c>
      <c r="F66" s="269"/>
      <c r="G66" s="276"/>
      <c r="H66" s="277" t="s">
        <v>561</v>
      </c>
      <c r="I66" s="277" t="s">
        <v>571</v>
      </c>
      <c r="J66" s="269"/>
      <c r="K66" s="278"/>
      <c r="L66" s="277" t="s">
        <v>561</v>
      </c>
      <c r="M66" s="277" t="s">
        <v>571</v>
      </c>
      <c r="N66" s="269"/>
      <c r="O66" s="278"/>
      <c r="P66" s="277" t="s">
        <v>561</v>
      </c>
      <c r="Q66" s="277" t="s">
        <v>571</v>
      </c>
      <c r="R66" s="269"/>
      <c r="S66" s="288"/>
    </row>
    <row r="67" spans="1:19" ht="14.45" customHeight="1" x14ac:dyDescent="0.25">
      <c r="A67" s="289" t="s">
        <v>596</v>
      </c>
      <c r="B67" s="359" t="s">
        <v>588</v>
      </c>
      <c r="C67" s="280" t="s">
        <v>564</v>
      </c>
      <c r="D67" s="435">
        <f>'Data import structure'!$N$154</f>
        <v>0</v>
      </c>
      <c r="E67" s="435">
        <f>'Data import structure'!$N$170</f>
        <v>0</v>
      </c>
      <c r="F67" s="440"/>
      <c r="G67" s="441"/>
      <c r="H67" s="435">
        <f>'Data import structure'!$N$155</f>
        <v>0</v>
      </c>
      <c r="I67" s="435">
        <f>'Data import structure'!$N$171</f>
        <v>0</v>
      </c>
      <c r="J67" s="440"/>
      <c r="K67" s="441"/>
      <c r="L67" s="435">
        <f>'Data import structure'!$N$156</f>
        <v>0</v>
      </c>
      <c r="M67" s="435">
        <f>'Data import structure'!$N$172</f>
        <v>0</v>
      </c>
      <c r="N67" s="440"/>
      <c r="O67" s="441"/>
      <c r="P67" s="435">
        <f>'Data import structure'!$N$157</f>
        <v>0</v>
      </c>
      <c r="Q67" s="435">
        <f>'Data import structure'!$N$173</f>
        <v>0</v>
      </c>
      <c r="R67" s="269"/>
      <c r="S67" s="288"/>
    </row>
    <row r="68" spans="1:19" x14ac:dyDescent="0.25">
      <c r="A68" s="289" t="s">
        <v>597</v>
      </c>
      <c r="B68" s="360"/>
      <c r="C68" s="280" t="s">
        <v>566</v>
      </c>
      <c r="D68" s="435">
        <f>'Data import structure'!$N$158</f>
        <v>0</v>
      </c>
      <c r="E68" s="435">
        <f>'Data import structure'!$N$174</f>
        <v>0</v>
      </c>
      <c r="F68" s="440"/>
      <c r="G68" s="441"/>
      <c r="H68" s="435">
        <f>'Data import structure'!$N$159</f>
        <v>0</v>
      </c>
      <c r="I68" s="435">
        <f>'Data import structure'!$N$175</f>
        <v>0</v>
      </c>
      <c r="J68" s="440"/>
      <c r="K68" s="441"/>
      <c r="L68" s="435">
        <f>'Data import structure'!$N$160</f>
        <v>0</v>
      </c>
      <c r="M68" s="435">
        <f>'Data import structure'!$N$176</f>
        <v>0</v>
      </c>
      <c r="N68" s="440"/>
      <c r="O68" s="441"/>
      <c r="P68" s="435">
        <f>'Data import structure'!$N$161</f>
        <v>0</v>
      </c>
      <c r="Q68" s="435">
        <f>'Data import structure'!$N$177</f>
        <v>0</v>
      </c>
      <c r="R68" s="269"/>
      <c r="S68" s="288"/>
    </row>
    <row r="69" spans="1:19" x14ac:dyDescent="0.25">
      <c r="A69" s="289" t="s">
        <v>598</v>
      </c>
      <c r="B69" s="363" t="s">
        <v>591</v>
      </c>
      <c r="C69" s="292"/>
      <c r="D69" s="435">
        <f>'Data import structure'!$N$162</f>
        <v>0</v>
      </c>
      <c r="E69" s="435">
        <f>'Data import structure'!$N$178</f>
        <v>0</v>
      </c>
      <c r="F69" s="440"/>
      <c r="G69" s="441"/>
      <c r="H69" s="435">
        <f>'Data import structure'!$N$163</f>
        <v>0</v>
      </c>
      <c r="I69" s="435">
        <f>'Data import structure'!$N$179</f>
        <v>0</v>
      </c>
      <c r="J69" s="440"/>
      <c r="K69" s="441"/>
      <c r="L69" s="435">
        <f>'Data import structure'!$N$164</f>
        <v>0</v>
      </c>
      <c r="M69" s="435">
        <f>'Data import structure'!$N$180</f>
        <v>0</v>
      </c>
      <c r="N69" s="440"/>
      <c r="O69" s="441"/>
      <c r="P69" s="435">
        <f>'Data import structure'!$N$165</f>
        <v>0</v>
      </c>
      <c r="Q69" s="435">
        <f>'Data import structure'!$N$181</f>
        <v>0</v>
      </c>
      <c r="R69" s="269"/>
      <c r="S69" s="288"/>
    </row>
    <row r="70" spans="1:19" customFormat="1" x14ac:dyDescent="0.25">
      <c r="A70" s="289" t="s">
        <v>599</v>
      </c>
      <c r="B70" s="363" t="s">
        <v>593</v>
      </c>
      <c r="C70" s="283"/>
      <c r="D70" s="435">
        <f>'Data import structure'!$N$166</f>
        <v>0</v>
      </c>
      <c r="E70" s="435">
        <f>'Data import structure'!$N$182</f>
        <v>0</v>
      </c>
      <c r="F70" s="440"/>
      <c r="G70" s="441"/>
      <c r="H70" s="435">
        <f>'Data import structure'!$N$167</f>
        <v>0</v>
      </c>
      <c r="I70" s="435">
        <f>'Data import structure'!$N$183</f>
        <v>0</v>
      </c>
      <c r="J70" s="440"/>
      <c r="K70" s="441"/>
      <c r="L70" s="435">
        <f>'Data import structure'!$N$168</f>
        <v>0</v>
      </c>
      <c r="M70" s="435">
        <f>'Data import structure'!$N$184</f>
        <v>0</v>
      </c>
      <c r="N70" s="440"/>
      <c r="O70" s="441"/>
      <c r="P70" s="435">
        <f>'Data import structure'!$N$169</f>
        <v>0</v>
      </c>
      <c r="Q70" s="435">
        <f>'Data import structure'!$N$185</f>
        <v>0</v>
      </c>
      <c r="R70" s="269"/>
      <c r="S70" s="288"/>
    </row>
    <row r="71" spans="1:19" x14ac:dyDescent="0.25">
      <c r="A71" s="289"/>
      <c r="B71" s="358"/>
      <c r="C71" s="274"/>
      <c r="D71" s="613" t="str">
        <f>D43</f>
        <v>Q4 2025</v>
      </c>
      <c r="E71" s="613"/>
      <c r="F71" s="269"/>
      <c r="G71" s="270"/>
      <c r="H71" s="615" t="str">
        <f>H43</f>
        <v>Q1 2026</v>
      </c>
      <c r="I71" s="615"/>
      <c r="J71" s="269"/>
      <c r="K71" s="272"/>
      <c r="L71" s="615" t="str">
        <f>L43</f>
        <v>Q2 2026</v>
      </c>
      <c r="M71" s="615"/>
      <c r="N71" s="269"/>
      <c r="O71" s="272"/>
      <c r="P71" s="615" t="str">
        <f>P43</f>
        <v>Q3 2026</v>
      </c>
      <c r="Q71" s="615"/>
      <c r="R71" s="281"/>
      <c r="S71" s="288"/>
    </row>
    <row r="72" spans="1:19" ht="14.45" customHeight="1" x14ac:dyDescent="0.25">
      <c r="A72" s="266" t="s">
        <v>600</v>
      </c>
      <c r="B72" s="267" t="s">
        <v>601</v>
      </c>
      <c r="C72" s="275" t="s">
        <v>539</v>
      </c>
      <c r="D72" s="277" t="s">
        <v>561</v>
      </c>
      <c r="E72" s="277" t="s">
        <v>571</v>
      </c>
      <c r="F72" s="269"/>
      <c r="G72" s="276"/>
      <c r="H72" s="277" t="s">
        <v>561</v>
      </c>
      <c r="I72" s="277" t="s">
        <v>571</v>
      </c>
      <c r="J72" s="269"/>
      <c r="K72" s="278"/>
      <c r="L72" s="277" t="s">
        <v>561</v>
      </c>
      <c r="M72" s="277" t="s">
        <v>571</v>
      </c>
      <c r="N72" s="269"/>
      <c r="O72" s="278"/>
      <c r="P72" s="277" t="s">
        <v>561</v>
      </c>
      <c r="Q72" s="277" t="s">
        <v>571</v>
      </c>
      <c r="R72" s="281"/>
      <c r="S72" s="288"/>
    </row>
    <row r="73" spans="1:19" ht="14.45" customHeight="1" x14ac:dyDescent="0.25">
      <c r="A73" s="289" t="s">
        <v>602</v>
      </c>
      <c r="B73" s="359" t="s">
        <v>588</v>
      </c>
      <c r="C73" s="280" t="s">
        <v>564</v>
      </c>
      <c r="D73" s="435">
        <f>'Data import structure'!$N$186</f>
        <v>0</v>
      </c>
      <c r="E73" s="435">
        <f>'Data import structure'!$N$202</f>
        <v>0</v>
      </c>
      <c r="F73" s="440"/>
      <c r="G73" s="441"/>
      <c r="H73" s="435">
        <f>'Data import structure'!$N$187</f>
        <v>0</v>
      </c>
      <c r="I73" s="435">
        <f>'Data import structure'!$N$203</f>
        <v>0</v>
      </c>
      <c r="J73" s="440"/>
      <c r="K73" s="441"/>
      <c r="L73" s="435">
        <f>'Data import structure'!$N$188</f>
        <v>0</v>
      </c>
      <c r="M73" s="435">
        <f>'Data import structure'!$N$204</f>
        <v>0</v>
      </c>
      <c r="N73" s="440"/>
      <c r="O73" s="441"/>
      <c r="P73" s="435">
        <f>'Data import structure'!$N$189</f>
        <v>0</v>
      </c>
      <c r="Q73" s="435">
        <f>'Data import structure'!$N$205</f>
        <v>0</v>
      </c>
      <c r="R73" s="269"/>
      <c r="S73" s="288"/>
    </row>
    <row r="74" spans="1:19" ht="14.45" customHeight="1" x14ac:dyDescent="0.25">
      <c r="A74" s="289" t="s">
        <v>603</v>
      </c>
      <c r="B74" s="360"/>
      <c r="C74" s="280" t="s">
        <v>566</v>
      </c>
      <c r="D74" s="435">
        <f>'Data import structure'!$N$190</f>
        <v>0</v>
      </c>
      <c r="E74" s="435">
        <f>'Data import structure'!$N$206</f>
        <v>0</v>
      </c>
      <c r="F74" s="440"/>
      <c r="G74" s="441"/>
      <c r="H74" s="435">
        <f>'Data import structure'!$N$191</f>
        <v>0</v>
      </c>
      <c r="I74" s="435">
        <f>'Data import structure'!$N$207</f>
        <v>0</v>
      </c>
      <c r="J74" s="440"/>
      <c r="K74" s="441"/>
      <c r="L74" s="435">
        <f>'Data import structure'!$N$192</f>
        <v>0</v>
      </c>
      <c r="M74" s="435">
        <f>'Data import structure'!$N$208</f>
        <v>0</v>
      </c>
      <c r="N74" s="440"/>
      <c r="O74" s="441"/>
      <c r="P74" s="435">
        <f>'Data import structure'!$N$193</f>
        <v>0</v>
      </c>
      <c r="Q74" s="435">
        <f>'Data import structure'!$N$209</f>
        <v>0</v>
      </c>
      <c r="R74" s="269"/>
      <c r="S74" s="288"/>
    </row>
    <row r="75" spans="1:19" x14ac:dyDescent="0.25">
      <c r="A75" s="289" t="s">
        <v>604</v>
      </c>
      <c r="B75" s="363" t="s">
        <v>591</v>
      </c>
      <c r="C75" s="292"/>
      <c r="D75" s="435">
        <f>'Data import structure'!$N$194</f>
        <v>0</v>
      </c>
      <c r="E75" s="435">
        <f>'Data import structure'!$N$210</f>
        <v>0</v>
      </c>
      <c r="F75" s="440"/>
      <c r="G75" s="441"/>
      <c r="H75" s="435">
        <f>'Data import structure'!$N$195</f>
        <v>0</v>
      </c>
      <c r="I75" s="435">
        <f>'Data import structure'!$N$211</f>
        <v>0</v>
      </c>
      <c r="J75" s="440"/>
      <c r="K75" s="441"/>
      <c r="L75" s="435">
        <f>'Data import structure'!$N$196</f>
        <v>0</v>
      </c>
      <c r="M75" s="435">
        <f>'Data import structure'!$N$212</f>
        <v>0</v>
      </c>
      <c r="N75" s="440"/>
      <c r="O75" s="441"/>
      <c r="P75" s="435">
        <f>'Data import structure'!$N$197</f>
        <v>0</v>
      </c>
      <c r="Q75" s="435">
        <f>'Data import structure'!$N$213</f>
        <v>0</v>
      </c>
      <c r="R75" s="269"/>
      <c r="S75" s="288"/>
    </row>
    <row r="76" spans="1:19" customFormat="1" x14ac:dyDescent="0.25">
      <c r="A76" s="289" t="s">
        <v>605</v>
      </c>
      <c r="B76" s="363" t="s">
        <v>593</v>
      </c>
      <c r="C76" s="292"/>
      <c r="D76" s="435">
        <f>'Data import structure'!$N$198</f>
        <v>0</v>
      </c>
      <c r="E76" s="435">
        <f>'Data import structure'!$N$214</f>
        <v>0</v>
      </c>
      <c r="F76" s="440"/>
      <c r="G76" s="441"/>
      <c r="H76" s="435">
        <f>'Data import structure'!$N$199</f>
        <v>0</v>
      </c>
      <c r="I76" s="435">
        <f>'Data import structure'!$N$215</f>
        <v>0</v>
      </c>
      <c r="J76" s="440"/>
      <c r="K76" s="441"/>
      <c r="L76" s="435">
        <f>'Data import structure'!$N$200</f>
        <v>0</v>
      </c>
      <c r="M76" s="435">
        <f>'Data import structure'!$N$216</f>
        <v>0</v>
      </c>
      <c r="N76" s="440"/>
      <c r="O76" s="441"/>
      <c r="P76" s="435">
        <f>'Data import structure'!$N$201</f>
        <v>0</v>
      </c>
      <c r="Q76" s="435">
        <f>'Data import structure'!$N$217</f>
        <v>0</v>
      </c>
      <c r="R76" s="269"/>
      <c r="S76" s="288"/>
    </row>
    <row r="77" spans="1:19" ht="14.45" customHeight="1" x14ac:dyDescent="0.25">
      <c r="A77" s="289"/>
      <c r="B77" s="358"/>
      <c r="C77" s="289"/>
      <c r="D77" s="613" t="str">
        <f>D43</f>
        <v>Q4 2025</v>
      </c>
      <c r="E77" s="613"/>
      <c r="F77" s="269"/>
      <c r="G77" s="270"/>
      <c r="H77" s="615" t="str">
        <f>H43</f>
        <v>Q1 2026</v>
      </c>
      <c r="I77" s="615"/>
      <c r="J77" s="269"/>
      <c r="K77" s="272"/>
      <c r="L77" s="615" t="str">
        <f>L43</f>
        <v>Q2 2026</v>
      </c>
      <c r="M77" s="615"/>
      <c r="N77" s="269"/>
      <c r="O77" s="272"/>
      <c r="P77" s="615" t="str">
        <f>P43</f>
        <v>Q3 2026</v>
      </c>
      <c r="Q77" s="615"/>
      <c r="R77" s="270"/>
      <c r="S77" s="288"/>
    </row>
    <row r="78" spans="1:19" ht="14.45" customHeight="1" x14ac:dyDescent="0.25">
      <c r="A78" s="266" t="s">
        <v>606</v>
      </c>
      <c r="B78" s="267" t="s">
        <v>607</v>
      </c>
      <c r="C78" s="275" t="s">
        <v>539</v>
      </c>
      <c r="D78" s="277" t="s">
        <v>561</v>
      </c>
      <c r="E78" s="277" t="s">
        <v>571</v>
      </c>
      <c r="F78" s="269"/>
      <c r="G78" s="276"/>
      <c r="H78" s="277" t="s">
        <v>561</v>
      </c>
      <c r="I78" s="277" t="s">
        <v>571</v>
      </c>
      <c r="J78" s="269"/>
      <c r="K78" s="278"/>
      <c r="L78" s="277" t="s">
        <v>561</v>
      </c>
      <c r="M78" s="277" t="s">
        <v>571</v>
      </c>
      <c r="N78" s="269"/>
      <c r="O78" s="278"/>
      <c r="P78" s="277" t="s">
        <v>561</v>
      </c>
      <c r="Q78" s="277" t="s">
        <v>571</v>
      </c>
      <c r="R78" s="269"/>
      <c r="S78" s="288"/>
    </row>
    <row r="79" spans="1:19" s="3" customFormat="1" ht="14.45" customHeight="1" x14ac:dyDescent="0.2">
      <c r="A79" s="289" t="s">
        <v>608</v>
      </c>
      <c r="B79" s="363" t="s">
        <v>593</v>
      </c>
      <c r="C79" s="292"/>
      <c r="D79" s="435">
        <f>'Data import structure'!$N$218</f>
        <v>0</v>
      </c>
      <c r="E79" s="435">
        <f>'Data import structure'!$N$222</f>
        <v>0</v>
      </c>
      <c r="F79" s="440"/>
      <c r="G79" s="441"/>
      <c r="H79" s="435">
        <f>'Data import structure'!$N$219</f>
        <v>0</v>
      </c>
      <c r="I79" s="435">
        <f>'Data import structure'!$N$223</f>
        <v>0</v>
      </c>
      <c r="J79" s="440"/>
      <c r="K79" s="441"/>
      <c r="L79" s="435">
        <f>'Data import structure'!$N$220</f>
        <v>0</v>
      </c>
      <c r="M79" s="435">
        <f>'Data import structure'!$N$224</f>
        <v>0</v>
      </c>
      <c r="N79" s="440"/>
      <c r="O79" s="441"/>
      <c r="P79" s="435">
        <f>'Data import structure'!$N$221</f>
        <v>0</v>
      </c>
      <c r="Q79" s="435">
        <f>'Data import structure'!$N$225</f>
        <v>0</v>
      </c>
      <c r="R79" s="281"/>
      <c r="S79" s="288"/>
    </row>
    <row r="80" spans="1:19" customFormat="1" ht="14.45" customHeight="1" x14ac:dyDescent="0.25">
      <c r="A80" s="289"/>
      <c r="B80" s="358"/>
      <c r="C80" s="289"/>
      <c r="D80" s="270"/>
      <c r="E80" s="272"/>
      <c r="F80" s="269"/>
      <c r="G80" s="270"/>
      <c r="H80" s="270"/>
      <c r="I80" s="272"/>
      <c r="J80" s="269"/>
      <c r="K80" s="270"/>
      <c r="L80" s="270"/>
      <c r="M80" s="270"/>
      <c r="N80" s="269"/>
      <c r="O80" s="270"/>
      <c r="P80" s="270"/>
      <c r="Q80" s="270"/>
      <c r="R80" s="269"/>
      <c r="S80" s="288"/>
    </row>
    <row r="81" spans="1:19" x14ac:dyDescent="0.25">
      <c r="A81" s="274"/>
      <c r="B81" s="364"/>
      <c r="C81" s="289"/>
      <c r="D81" s="613" t="str">
        <f>D43</f>
        <v>Q4 2025</v>
      </c>
      <c r="E81" s="613"/>
      <c r="F81" s="269"/>
      <c r="G81" s="270"/>
      <c r="H81" s="615" t="str">
        <f>H43</f>
        <v>Q1 2026</v>
      </c>
      <c r="I81" s="615"/>
      <c r="J81" s="269"/>
      <c r="K81" s="272"/>
      <c r="L81" s="615" t="str">
        <f>L43</f>
        <v>Q2 2026</v>
      </c>
      <c r="M81" s="615"/>
      <c r="N81" s="269"/>
      <c r="O81" s="272"/>
      <c r="P81" s="615" t="str">
        <f>P43</f>
        <v>Q3 2026</v>
      </c>
      <c r="Q81" s="615"/>
      <c r="R81" s="269"/>
      <c r="S81" s="288"/>
    </row>
    <row r="82" spans="1:19" ht="14.45" customHeight="1" x14ac:dyDescent="0.25">
      <c r="A82" s="266" t="s">
        <v>609</v>
      </c>
      <c r="B82" s="267" t="s">
        <v>610</v>
      </c>
      <c r="C82" s="275" t="str">
        <f>HYPERLINK("#'Overview and definitions'!B50", "Jump to the definition")</f>
        <v>Jump to the definition</v>
      </c>
      <c r="D82" s="277" t="s">
        <v>561</v>
      </c>
      <c r="E82" s="277" t="s">
        <v>571</v>
      </c>
      <c r="F82" s="269"/>
      <c r="G82" s="276"/>
      <c r="H82" s="277" t="s">
        <v>561</v>
      </c>
      <c r="I82" s="277" t="s">
        <v>571</v>
      </c>
      <c r="J82" s="269"/>
      <c r="K82" s="278"/>
      <c r="L82" s="277" t="s">
        <v>561</v>
      </c>
      <c r="M82" s="277" t="s">
        <v>571</v>
      </c>
      <c r="N82" s="269"/>
      <c r="O82" s="278"/>
      <c r="P82" s="277" t="s">
        <v>561</v>
      </c>
      <c r="Q82" s="277" t="s">
        <v>571</v>
      </c>
      <c r="R82" s="281"/>
      <c r="S82" s="288"/>
    </row>
    <row r="83" spans="1:19" ht="14.45" customHeight="1" x14ac:dyDescent="0.25">
      <c r="A83" s="289" t="s">
        <v>611</v>
      </c>
      <c r="B83" s="363" t="s">
        <v>612</v>
      </c>
      <c r="C83" s="292" t="s">
        <v>564</v>
      </c>
      <c r="D83" s="435">
        <f>'Data import structure'!$N$226</f>
        <v>0</v>
      </c>
      <c r="E83" s="435">
        <f>'Data import structure'!$N$242</f>
        <v>0</v>
      </c>
      <c r="F83" s="440"/>
      <c r="G83" s="441"/>
      <c r="H83" s="435">
        <f>'Data import structure'!$N$227</f>
        <v>0</v>
      </c>
      <c r="I83" s="435">
        <f>'Data import structure'!$N$243</f>
        <v>0</v>
      </c>
      <c r="J83" s="440"/>
      <c r="K83" s="451"/>
      <c r="L83" s="435">
        <f>'Data import structure'!$N$228</f>
        <v>0</v>
      </c>
      <c r="M83" s="435">
        <f>'Data import structure'!$N$244</f>
        <v>0</v>
      </c>
      <c r="N83" s="440"/>
      <c r="O83" s="441"/>
      <c r="P83" s="435">
        <f>'Data import structure'!$N$229</f>
        <v>0</v>
      </c>
      <c r="Q83" s="435">
        <f>'Data import structure'!$N$245</f>
        <v>0</v>
      </c>
      <c r="R83" s="269"/>
      <c r="S83" s="288"/>
    </row>
    <row r="84" spans="1:19" ht="14.45" customHeight="1" x14ac:dyDescent="0.25">
      <c r="A84" s="289" t="s">
        <v>613</v>
      </c>
      <c r="B84" s="360"/>
      <c r="C84" s="292" t="s">
        <v>566</v>
      </c>
      <c r="D84" s="435">
        <f>'Data import structure'!$N$230</f>
        <v>0</v>
      </c>
      <c r="E84" s="435">
        <f>'Data import structure'!$N$246</f>
        <v>0</v>
      </c>
      <c r="F84" s="440"/>
      <c r="G84" s="441"/>
      <c r="H84" s="435">
        <f>'Data import structure'!$N$231</f>
        <v>0</v>
      </c>
      <c r="I84" s="435">
        <f>'Data import structure'!$N$247</f>
        <v>0</v>
      </c>
      <c r="J84" s="440"/>
      <c r="K84" s="451"/>
      <c r="L84" s="435">
        <f>'Data import structure'!$N$232</f>
        <v>0</v>
      </c>
      <c r="M84" s="435">
        <f>'Data import structure'!$N$248</f>
        <v>0</v>
      </c>
      <c r="N84" s="440"/>
      <c r="O84" s="441"/>
      <c r="P84" s="435">
        <f>'Data import structure'!$N$233</f>
        <v>0</v>
      </c>
      <c r="Q84" s="435">
        <f>'Data import structure'!$N$249</f>
        <v>0</v>
      </c>
      <c r="R84" s="269"/>
      <c r="S84" s="288"/>
    </row>
    <row r="85" spans="1:19" ht="27.95" customHeight="1" x14ac:dyDescent="0.25">
      <c r="A85" s="289" t="s">
        <v>614</v>
      </c>
      <c r="B85" s="363" t="s">
        <v>615</v>
      </c>
      <c r="C85" s="292"/>
      <c r="D85" s="435">
        <f>'Data import structure'!$N$234</f>
        <v>0</v>
      </c>
      <c r="E85" s="435">
        <f>'Data import structure'!$N$250</f>
        <v>0</v>
      </c>
      <c r="F85" s="440"/>
      <c r="G85" s="441"/>
      <c r="H85" s="435">
        <f>'Data import structure'!$N$235</f>
        <v>0</v>
      </c>
      <c r="I85" s="435">
        <f>'Data import structure'!$N$251</f>
        <v>0</v>
      </c>
      <c r="J85" s="440"/>
      <c r="K85" s="451"/>
      <c r="L85" s="435">
        <f>'Data import structure'!$N$236</f>
        <v>0</v>
      </c>
      <c r="M85" s="435">
        <f>'Data import structure'!$N$252</f>
        <v>0</v>
      </c>
      <c r="N85" s="440"/>
      <c r="O85" s="441"/>
      <c r="P85" s="435">
        <f>'Data import structure'!$N$237</f>
        <v>0</v>
      </c>
      <c r="Q85" s="435">
        <f>'Data import structure'!$N$253</f>
        <v>0</v>
      </c>
      <c r="R85" s="269"/>
      <c r="S85" s="288"/>
    </row>
    <row r="86" spans="1:19" x14ac:dyDescent="0.25">
      <c r="A86" s="289" t="s">
        <v>616</v>
      </c>
      <c r="B86" s="363" t="s">
        <v>617</v>
      </c>
      <c r="C86" s="292"/>
      <c r="D86" s="435">
        <f>'Data import structure'!$N$238</f>
        <v>0</v>
      </c>
      <c r="E86" s="435">
        <f>'Data import structure'!$N$254</f>
        <v>0</v>
      </c>
      <c r="F86" s="440"/>
      <c r="G86" s="441"/>
      <c r="H86" s="435">
        <f>'Data import structure'!$N$239</f>
        <v>0</v>
      </c>
      <c r="I86" s="435">
        <f>'Data import structure'!$N$255</f>
        <v>0</v>
      </c>
      <c r="J86" s="440"/>
      <c r="K86" s="451"/>
      <c r="L86" s="435">
        <f>'Data import structure'!$N$240</f>
        <v>0</v>
      </c>
      <c r="M86" s="435">
        <f>'Data import structure'!$N$256</f>
        <v>0</v>
      </c>
      <c r="N86" s="440"/>
      <c r="O86" s="441"/>
      <c r="P86" s="435">
        <f>'Data import structure'!$N$241</f>
        <v>0</v>
      </c>
      <c r="Q86" s="435">
        <f>'Data import structure'!$N$257</f>
        <v>0</v>
      </c>
      <c r="R86" s="269"/>
      <c r="S86" s="288"/>
    </row>
    <row r="87" spans="1:19" ht="14.45" customHeight="1" x14ac:dyDescent="0.25">
      <c r="A87" s="289"/>
      <c r="B87" s="358"/>
      <c r="C87" s="268"/>
      <c r="D87" s="272"/>
      <c r="E87" s="272"/>
      <c r="F87" s="269"/>
      <c r="G87" s="272"/>
      <c r="H87" s="272"/>
      <c r="I87" s="272"/>
      <c r="J87" s="269"/>
      <c r="K87" s="272"/>
      <c r="L87" s="272"/>
      <c r="M87" s="272"/>
      <c r="N87" s="269"/>
      <c r="O87" s="270"/>
      <c r="P87" s="272"/>
      <c r="Q87" s="272"/>
      <c r="R87" s="269"/>
      <c r="S87" s="288"/>
    </row>
    <row r="88" spans="1:19" x14ac:dyDescent="0.25">
      <c r="A88" s="431" t="s">
        <v>618</v>
      </c>
      <c r="B88" s="432" t="s">
        <v>535</v>
      </c>
      <c r="C88" s="291"/>
      <c r="D88" s="269"/>
      <c r="E88" s="269"/>
      <c r="F88" s="269"/>
      <c r="G88" s="269"/>
      <c r="H88" s="269"/>
      <c r="I88" s="269"/>
      <c r="J88" s="269"/>
      <c r="K88" s="269"/>
      <c r="L88" s="269"/>
      <c r="M88" s="269"/>
      <c r="N88" s="269"/>
      <c r="O88" s="269"/>
      <c r="P88" s="269"/>
      <c r="Q88" s="269"/>
      <c r="R88" s="269"/>
      <c r="S88" s="288"/>
    </row>
    <row r="89" spans="1:19" s="3" customFormat="1" ht="12.75" x14ac:dyDescent="0.2">
      <c r="A89" s="431"/>
      <c r="B89" s="433"/>
      <c r="C89" s="268"/>
      <c r="D89" s="276"/>
      <c r="E89" s="270"/>
      <c r="F89" s="269"/>
      <c r="G89" s="270"/>
      <c r="H89" s="270"/>
      <c r="I89" s="270"/>
      <c r="J89" s="269"/>
      <c r="K89" s="270"/>
      <c r="L89" s="270"/>
      <c r="M89" s="270"/>
      <c r="N89" s="269"/>
      <c r="O89" s="270"/>
      <c r="P89" s="270"/>
      <c r="Q89" s="270"/>
      <c r="R89" s="269"/>
      <c r="S89" s="288"/>
    </row>
    <row r="90" spans="1:19" customFormat="1" x14ac:dyDescent="0.25">
      <c r="A90" s="434" t="s">
        <v>619</v>
      </c>
      <c r="B90" s="432" t="s">
        <v>535</v>
      </c>
      <c r="C90" s="291"/>
      <c r="D90" s="269"/>
      <c r="E90" s="269"/>
      <c r="F90" s="269"/>
      <c r="G90" s="269"/>
      <c r="H90" s="269"/>
      <c r="I90" s="269"/>
      <c r="J90" s="269"/>
      <c r="K90" s="269"/>
      <c r="L90" s="269"/>
      <c r="M90" s="269"/>
      <c r="N90" s="269"/>
      <c r="O90" s="269"/>
      <c r="P90" s="269"/>
      <c r="Q90" s="269"/>
      <c r="R90" s="269"/>
      <c r="S90" s="288"/>
    </row>
    <row r="91" spans="1:19" customFormat="1" x14ac:dyDescent="0.25">
      <c r="A91" s="289"/>
      <c r="B91" s="360"/>
      <c r="C91" s="289"/>
      <c r="D91" s="270"/>
      <c r="E91" s="270"/>
      <c r="F91" s="269"/>
      <c r="G91" s="270"/>
      <c r="H91" s="270"/>
      <c r="I91" s="270"/>
      <c r="J91" s="269"/>
      <c r="K91" s="270"/>
      <c r="L91" s="270"/>
      <c r="M91" s="270"/>
      <c r="N91" s="269"/>
      <c r="O91" s="270"/>
      <c r="P91" s="270"/>
      <c r="Q91" s="270"/>
      <c r="R91" s="269"/>
      <c r="S91" s="288"/>
    </row>
    <row r="92" spans="1:19" customFormat="1" ht="36.75" x14ac:dyDescent="0.25">
      <c r="A92" s="266" t="s">
        <v>620</v>
      </c>
      <c r="B92" s="267" t="s">
        <v>621</v>
      </c>
      <c r="C92" s="275" t="s">
        <v>539</v>
      </c>
      <c r="D92" s="613" t="str">
        <f>D43</f>
        <v>Q4 2025</v>
      </c>
      <c r="E92" s="613"/>
      <c r="F92" s="269"/>
      <c r="G92" s="270"/>
      <c r="H92" s="615" t="str">
        <f>H43</f>
        <v>Q1 2026</v>
      </c>
      <c r="I92" s="615"/>
      <c r="J92" s="269"/>
      <c r="K92" s="272"/>
      <c r="L92" s="615" t="str">
        <f>L43</f>
        <v>Q2 2026</v>
      </c>
      <c r="M92" s="615"/>
      <c r="N92" s="269"/>
      <c r="O92" s="272"/>
      <c r="P92" s="615" t="str">
        <f>P43</f>
        <v>Q3 2026</v>
      </c>
      <c r="Q92" s="615"/>
      <c r="R92" s="269"/>
      <c r="S92" s="288"/>
    </row>
    <row r="93" spans="1:19" x14ac:dyDescent="0.25">
      <c r="A93" s="266"/>
      <c r="B93" s="267" t="s">
        <v>622</v>
      </c>
      <c r="C93" s="289"/>
      <c r="D93" s="277" t="s">
        <v>561</v>
      </c>
      <c r="E93" s="277" t="s">
        <v>571</v>
      </c>
      <c r="F93" s="269"/>
      <c r="G93" s="276"/>
      <c r="H93" s="277" t="s">
        <v>561</v>
      </c>
      <c r="I93" s="277" t="s">
        <v>571</v>
      </c>
      <c r="J93" s="269"/>
      <c r="K93" s="278"/>
      <c r="L93" s="277" t="s">
        <v>561</v>
      </c>
      <c r="M93" s="277" t="s">
        <v>571</v>
      </c>
      <c r="N93" s="269"/>
      <c r="O93" s="278"/>
      <c r="P93" s="277" t="s">
        <v>561</v>
      </c>
      <c r="Q93" s="277" t="s">
        <v>571</v>
      </c>
      <c r="R93" s="269"/>
      <c r="S93" s="288"/>
    </row>
    <row r="94" spans="1:19" x14ac:dyDescent="0.25">
      <c r="A94" s="289" t="s">
        <v>623</v>
      </c>
      <c r="B94" s="359" t="s">
        <v>88</v>
      </c>
      <c r="C94" s="280" t="s">
        <v>564</v>
      </c>
      <c r="D94" s="435">
        <f>'Data import structure'!$N$258</f>
        <v>0</v>
      </c>
      <c r="E94" s="435">
        <f>'Data import structure'!$N$274</f>
        <v>0</v>
      </c>
      <c r="F94" s="440"/>
      <c r="G94" s="441"/>
      <c r="H94" s="435">
        <f>'Data import structure'!$N$259</f>
        <v>0</v>
      </c>
      <c r="I94" s="435">
        <f>'Data import structure'!$N$275</f>
        <v>0</v>
      </c>
      <c r="J94" s="440"/>
      <c r="K94" s="441"/>
      <c r="L94" s="435">
        <f>'Data import structure'!$N$260</f>
        <v>0</v>
      </c>
      <c r="M94" s="435">
        <f>'Data import structure'!$N$276</f>
        <v>0</v>
      </c>
      <c r="N94" s="440"/>
      <c r="O94" s="441"/>
      <c r="P94" s="435">
        <f>'Data import structure'!$N$261</f>
        <v>0</v>
      </c>
      <c r="Q94" s="435">
        <f>'Data import structure'!$N$277</f>
        <v>0</v>
      </c>
      <c r="R94" s="269"/>
      <c r="S94" s="288"/>
    </row>
    <row r="95" spans="1:19" x14ac:dyDescent="0.25">
      <c r="A95" s="289" t="s">
        <v>624</v>
      </c>
      <c r="B95" s="360"/>
      <c r="C95" s="280" t="s">
        <v>566</v>
      </c>
      <c r="D95" s="435">
        <f>'Data import structure'!$N$262</f>
        <v>0</v>
      </c>
      <c r="E95" s="435">
        <f>'Data import structure'!$N$278</f>
        <v>0</v>
      </c>
      <c r="F95" s="440"/>
      <c r="G95" s="441"/>
      <c r="H95" s="435">
        <f>'Data import structure'!$N$263</f>
        <v>0</v>
      </c>
      <c r="I95" s="435">
        <f>'Data import structure'!$N$279</f>
        <v>0</v>
      </c>
      <c r="J95" s="440"/>
      <c r="K95" s="441"/>
      <c r="L95" s="435">
        <f>'Data import structure'!$N$264</f>
        <v>0</v>
      </c>
      <c r="M95" s="435">
        <f>'Data import structure'!$N$280</f>
        <v>0</v>
      </c>
      <c r="N95" s="440"/>
      <c r="O95" s="441"/>
      <c r="P95" s="435">
        <f>'Data import structure'!$N$265</f>
        <v>0</v>
      </c>
      <c r="Q95" s="435">
        <f>'Data import structure'!$N$281</f>
        <v>0</v>
      </c>
      <c r="R95" s="269"/>
      <c r="S95" s="288"/>
    </row>
    <row r="96" spans="1:19" x14ac:dyDescent="0.25">
      <c r="A96" s="289" t="s">
        <v>625</v>
      </c>
      <c r="B96" s="363" t="s">
        <v>615</v>
      </c>
      <c r="C96" s="292"/>
      <c r="D96" s="435">
        <f>'Data import structure'!$N$266</f>
        <v>0</v>
      </c>
      <c r="E96" s="435">
        <f>'Data import structure'!$N$282</f>
        <v>0</v>
      </c>
      <c r="F96" s="440"/>
      <c r="G96" s="441"/>
      <c r="H96" s="435">
        <f>'Data import structure'!$N$267</f>
        <v>0</v>
      </c>
      <c r="I96" s="435">
        <f>'Data import structure'!$N$283</f>
        <v>0</v>
      </c>
      <c r="J96" s="440"/>
      <c r="K96" s="441"/>
      <c r="L96" s="435">
        <f>'Data import structure'!$N$268</f>
        <v>0</v>
      </c>
      <c r="M96" s="435">
        <f>'Data import structure'!$N$284</f>
        <v>0</v>
      </c>
      <c r="N96" s="440"/>
      <c r="O96" s="441"/>
      <c r="P96" s="435">
        <f>'Data import structure'!$N$269</f>
        <v>0</v>
      </c>
      <c r="Q96" s="435">
        <f>'Data import structure'!$N$285</f>
        <v>0</v>
      </c>
      <c r="R96" s="269"/>
      <c r="S96" s="288"/>
    </row>
    <row r="97" spans="1:19" x14ac:dyDescent="0.25">
      <c r="A97" s="289" t="s">
        <v>626</v>
      </c>
      <c r="B97" s="359" t="s">
        <v>617</v>
      </c>
      <c r="C97" s="284"/>
      <c r="D97" s="435">
        <f>'Data import structure'!$N$270</f>
        <v>0</v>
      </c>
      <c r="E97" s="435">
        <f>'Data import structure'!$N$286</f>
        <v>0</v>
      </c>
      <c r="F97" s="440"/>
      <c r="G97" s="441"/>
      <c r="H97" s="435">
        <f>'Data import structure'!$N$271</f>
        <v>0</v>
      </c>
      <c r="I97" s="435">
        <f>'Data import structure'!$N$287</f>
        <v>0</v>
      </c>
      <c r="J97" s="440"/>
      <c r="K97" s="441"/>
      <c r="L97" s="435">
        <f>'Data import structure'!$N$272</f>
        <v>0</v>
      </c>
      <c r="M97" s="435">
        <f>'Data import structure'!$N$288</f>
        <v>0</v>
      </c>
      <c r="N97" s="440"/>
      <c r="O97" s="441"/>
      <c r="P97" s="435">
        <f>'Data import structure'!$N$273</f>
        <v>0</v>
      </c>
      <c r="Q97" s="435">
        <f>'Data import structure'!$N$289</f>
        <v>0</v>
      </c>
      <c r="R97" s="269"/>
      <c r="S97" s="288"/>
    </row>
    <row r="98" spans="1:19" x14ac:dyDescent="0.25">
      <c r="A98" s="289"/>
      <c r="B98" s="360"/>
      <c r="C98" s="274"/>
      <c r="D98" s="365"/>
      <c r="E98" s="365"/>
      <c r="F98" s="269"/>
      <c r="G98" s="365"/>
      <c r="H98" s="365"/>
      <c r="I98" s="365"/>
      <c r="J98" s="269"/>
      <c r="K98" s="270"/>
      <c r="L98" s="365"/>
      <c r="M98" s="365"/>
      <c r="N98" s="269"/>
      <c r="O98" s="270"/>
      <c r="P98" s="365"/>
      <c r="Q98" s="365"/>
      <c r="R98" s="269"/>
      <c r="S98" s="288"/>
    </row>
    <row r="99" spans="1:19" x14ac:dyDescent="0.25">
      <c r="A99" s="431" t="s">
        <v>627</v>
      </c>
      <c r="B99" s="432" t="s">
        <v>535</v>
      </c>
      <c r="C99" s="291"/>
      <c r="D99" s="269"/>
      <c r="E99" s="269"/>
      <c r="F99" s="269"/>
      <c r="G99" s="269"/>
      <c r="H99" s="269"/>
      <c r="I99" s="269"/>
      <c r="J99" s="269"/>
      <c r="K99" s="269"/>
      <c r="L99" s="269"/>
      <c r="M99" s="269"/>
      <c r="N99" s="269"/>
      <c r="O99" s="269"/>
      <c r="P99" s="269"/>
      <c r="Q99" s="269"/>
      <c r="R99" s="269"/>
      <c r="S99" s="288"/>
    </row>
    <row r="100" spans="1:19" x14ac:dyDescent="0.25">
      <c r="A100" s="288"/>
      <c r="B100" s="364"/>
      <c r="C100" s="288"/>
      <c r="D100" s="285"/>
      <c r="E100" s="285"/>
      <c r="F100" s="269"/>
      <c r="G100" s="285"/>
      <c r="H100" s="285"/>
      <c r="I100" s="285"/>
      <c r="J100" s="269"/>
      <c r="K100" s="285"/>
      <c r="L100" s="285"/>
      <c r="M100" s="285"/>
      <c r="N100" s="269"/>
      <c r="O100" s="285"/>
      <c r="P100" s="285"/>
      <c r="Q100" s="285"/>
      <c r="R100" s="269"/>
      <c r="S100" s="288"/>
    </row>
    <row r="101" spans="1:19" s="41" customFormat="1" x14ac:dyDescent="0.25">
      <c r="A101" s="288"/>
      <c r="B101" s="267" t="s">
        <v>552</v>
      </c>
      <c r="C101" s="288"/>
      <c r="D101" s="285"/>
      <c r="E101" s="285"/>
      <c r="F101" s="269"/>
      <c r="G101" s="285"/>
      <c r="H101" s="285"/>
      <c r="I101" s="285"/>
      <c r="J101" s="269"/>
      <c r="K101" s="285"/>
      <c r="L101" s="285"/>
      <c r="M101" s="285"/>
      <c r="N101" s="269"/>
      <c r="O101" s="285"/>
      <c r="P101" s="285"/>
      <c r="Q101" s="285"/>
      <c r="R101" s="269"/>
      <c r="S101" s="288"/>
    </row>
    <row r="102" spans="1:19" x14ac:dyDescent="0.25">
      <c r="A102" s="288"/>
      <c r="B102" s="260"/>
      <c r="C102" s="288"/>
      <c r="D102" s="285"/>
      <c r="E102" s="285"/>
      <c r="F102" s="269"/>
      <c r="G102" s="285"/>
      <c r="H102" s="285"/>
      <c r="I102" s="285"/>
      <c r="J102" s="269"/>
      <c r="K102" s="285"/>
      <c r="L102" s="285"/>
      <c r="M102" s="285"/>
      <c r="N102" s="269"/>
      <c r="O102" s="285"/>
      <c r="P102" s="285"/>
      <c r="Q102" s="285"/>
      <c r="R102" s="269"/>
      <c r="S102" s="288"/>
    </row>
    <row r="103" spans="1:19" s="3" customFormat="1" ht="13.5" thickBot="1" x14ac:dyDescent="0.25">
      <c r="A103" s="288"/>
      <c r="B103" s="364"/>
      <c r="C103" s="288"/>
      <c r="D103" s="285"/>
      <c r="E103" s="285"/>
      <c r="F103" s="269"/>
      <c r="G103" s="285"/>
      <c r="H103" s="285"/>
      <c r="I103" s="285"/>
      <c r="J103" s="269"/>
      <c r="K103" s="285"/>
      <c r="L103" s="285"/>
      <c r="M103" s="285"/>
      <c r="N103" s="269"/>
      <c r="O103" s="285"/>
      <c r="P103" s="285"/>
      <c r="Q103" s="285"/>
      <c r="R103" s="269"/>
      <c r="S103" s="288"/>
    </row>
    <row r="104" spans="1:19" ht="57.6" customHeight="1" thickBot="1" x14ac:dyDescent="0.3">
      <c r="A104" s="512" t="s">
        <v>628</v>
      </c>
      <c r="B104" s="626" t="s">
        <v>629</v>
      </c>
      <c r="C104" s="626"/>
      <c r="D104" s="367"/>
      <c r="E104" s="367"/>
      <c r="F104" s="367"/>
      <c r="G104" s="368"/>
      <c r="H104" s="368"/>
      <c r="I104" s="368"/>
      <c r="J104" s="368"/>
      <c r="K104" s="367"/>
      <c r="L104" s="368"/>
      <c r="M104" s="368"/>
      <c r="N104" s="368"/>
      <c r="O104" s="367"/>
      <c r="P104" s="368"/>
      <c r="Q104" s="368"/>
      <c r="R104" s="368"/>
      <c r="S104" s="366"/>
    </row>
    <row r="105" spans="1:19" x14ac:dyDescent="0.25">
      <c r="A105" s="319" t="s">
        <v>630</v>
      </c>
      <c r="B105" s="320" t="s">
        <v>631</v>
      </c>
      <c r="C105" s="338"/>
      <c r="D105" s="612" t="str">
        <f>D43</f>
        <v>Q4 2025</v>
      </c>
      <c r="E105" s="612"/>
      <c r="F105" s="322"/>
      <c r="G105" s="323"/>
      <c r="H105" s="614" t="str">
        <f>H43</f>
        <v>Q1 2026</v>
      </c>
      <c r="I105" s="614"/>
      <c r="J105" s="324"/>
      <c r="K105" s="325"/>
      <c r="L105" s="614" t="str">
        <f>L43</f>
        <v>Q2 2026</v>
      </c>
      <c r="M105" s="614"/>
      <c r="N105" s="324"/>
      <c r="O105" s="325"/>
      <c r="P105" s="614" t="str">
        <f>P43</f>
        <v>Q3 2026</v>
      </c>
      <c r="Q105" s="614"/>
      <c r="R105" s="324"/>
      <c r="S105" s="338"/>
    </row>
    <row r="106" spans="1:19" ht="24.75" x14ac:dyDescent="0.25">
      <c r="A106" s="326"/>
      <c r="B106" s="369" t="s">
        <v>632</v>
      </c>
      <c r="C106" s="370" t="s">
        <v>539</v>
      </c>
      <c r="D106" s="328" t="s">
        <v>561</v>
      </c>
      <c r="E106" s="328" t="s">
        <v>144</v>
      </c>
      <c r="F106" s="328"/>
      <c r="G106" s="329"/>
      <c r="H106" s="328" t="s">
        <v>561</v>
      </c>
      <c r="I106" s="328" t="s">
        <v>144</v>
      </c>
      <c r="J106" s="328"/>
      <c r="K106" s="330"/>
      <c r="L106" s="328" t="s">
        <v>561</v>
      </c>
      <c r="M106" s="328" t="s">
        <v>144</v>
      </c>
      <c r="N106" s="328"/>
      <c r="O106" s="330"/>
      <c r="P106" s="328" t="s">
        <v>561</v>
      </c>
      <c r="Q106" s="328" t="s">
        <v>144</v>
      </c>
      <c r="R106" s="328"/>
      <c r="S106" s="338"/>
    </row>
    <row r="107" spans="1:19" x14ac:dyDescent="0.25">
      <c r="A107" s="337" t="s">
        <v>633</v>
      </c>
      <c r="B107" s="339" t="s">
        <v>612</v>
      </c>
      <c r="C107" s="371"/>
      <c r="D107" s="435">
        <f>'Data import structure'!$N$290</f>
        <v>0</v>
      </c>
      <c r="E107" s="435">
        <f>'Data import structure'!$N$302</f>
        <v>0</v>
      </c>
      <c r="F107" s="448"/>
      <c r="G107" s="450"/>
      <c r="H107" s="435">
        <f>'Data import structure'!$N$291</f>
        <v>0</v>
      </c>
      <c r="I107" s="435">
        <f>'Data import structure'!$N$303</f>
        <v>0</v>
      </c>
      <c r="J107" s="448"/>
      <c r="K107" s="450"/>
      <c r="L107" s="435">
        <f>'Data import structure'!$N$292</f>
        <v>0</v>
      </c>
      <c r="M107" s="435">
        <f>'Data import structure'!$N$304</f>
        <v>0</v>
      </c>
      <c r="N107" s="448"/>
      <c r="O107" s="450"/>
      <c r="P107" s="435">
        <f>'Data import structure'!$N$293</f>
        <v>0</v>
      </c>
      <c r="Q107" s="435">
        <f>'Data import structure'!$N$305</f>
        <v>0</v>
      </c>
      <c r="R107" s="328"/>
      <c r="S107" s="338"/>
    </row>
    <row r="108" spans="1:19" ht="15" customHeight="1" x14ac:dyDescent="0.25">
      <c r="A108" s="337" t="s">
        <v>634</v>
      </c>
      <c r="B108" s="339" t="s">
        <v>615</v>
      </c>
      <c r="C108" s="371"/>
      <c r="D108" s="435">
        <f>'Data import structure'!$N$294</f>
        <v>0</v>
      </c>
      <c r="E108" s="435">
        <f>'Data import structure'!$N$306</f>
        <v>0</v>
      </c>
      <c r="F108" s="448"/>
      <c r="G108" s="450"/>
      <c r="H108" s="435">
        <f>'Data import structure'!$N$295</f>
        <v>0</v>
      </c>
      <c r="I108" s="435">
        <f>'Data import structure'!$N$307</f>
        <v>0</v>
      </c>
      <c r="J108" s="448"/>
      <c r="K108" s="450"/>
      <c r="L108" s="435">
        <f>'Data import structure'!$N$296</f>
        <v>0</v>
      </c>
      <c r="M108" s="435">
        <f>'Data import structure'!$N$308</f>
        <v>0</v>
      </c>
      <c r="N108" s="448"/>
      <c r="O108" s="450"/>
      <c r="P108" s="435">
        <f>'Data import structure'!$N$297</f>
        <v>0</v>
      </c>
      <c r="Q108" s="435">
        <f>'Data import structure'!$N$309</f>
        <v>0</v>
      </c>
      <c r="R108" s="328"/>
      <c r="S108" s="338"/>
    </row>
    <row r="109" spans="1:19" s="3" customFormat="1" ht="12.75" x14ac:dyDescent="0.2">
      <c r="A109" s="337" t="s">
        <v>635</v>
      </c>
      <c r="B109" s="372" t="s">
        <v>617</v>
      </c>
      <c r="C109" s="340"/>
      <c r="D109" s="435">
        <f>'Data import structure'!$N$298</f>
        <v>0</v>
      </c>
      <c r="E109" s="435">
        <f>'Data import structure'!$N$310</f>
        <v>0</v>
      </c>
      <c r="F109" s="448"/>
      <c r="G109" s="450"/>
      <c r="H109" s="435">
        <f>'Data import structure'!$N$299</f>
        <v>0</v>
      </c>
      <c r="I109" s="435">
        <f>'Data import structure'!$N$311</f>
        <v>0</v>
      </c>
      <c r="J109" s="448"/>
      <c r="K109" s="450"/>
      <c r="L109" s="435">
        <f>'Data import structure'!$N$300</f>
        <v>0</v>
      </c>
      <c r="M109" s="435">
        <f>'Data import structure'!$N$312</f>
        <v>0</v>
      </c>
      <c r="N109" s="448"/>
      <c r="O109" s="450"/>
      <c r="P109" s="435">
        <f>'Data import structure'!$N$301</f>
        <v>0</v>
      </c>
      <c r="Q109" s="435">
        <f>'Data import structure'!$N$313</f>
        <v>0</v>
      </c>
      <c r="R109" s="328"/>
      <c r="S109" s="338"/>
    </row>
    <row r="110" spans="1:19" customFormat="1" x14ac:dyDescent="0.25">
      <c r="A110" s="337"/>
      <c r="B110" s="373"/>
      <c r="C110" s="337"/>
      <c r="D110" s="323"/>
      <c r="E110" s="323"/>
      <c r="F110" s="323"/>
      <c r="G110" s="323"/>
      <c r="H110" s="323"/>
      <c r="I110" s="323"/>
      <c r="J110" s="323"/>
      <c r="K110" s="323"/>
      <c r="L110" s="323"/>
      <c r="M110" s="323"/>
      <c r="N110" s="323"/>
      <c r="O110" s="323"/>
      <c r="P110" s="323"/>
      <c r="Q110" s="323"/>
      <c r="R110" s="323"/>
      <c r="S110" s="338"/>
    </row>
    <row r="111" spans="1:19" x14ac:dyDescent="0.25">
      <c r="A111" s="452" t="s">
        <v>636</v>
      </c>
      <c r="B111" s="453" t="s">
        <v>637</v>
      </c>
      <c r="C111" s="370"/>
      <c r="D111" s="325"/>
      <c r="E111" s="325"/>
      <c r="F111" s="328"/>
      <c r="G111" s="323"/>
      <c r="H111" s="323"/>
      <c r="I111" s="325"/>
      <c r="J111" s="328"/>
      <c r="K111" s="323"/>
      <c r="L111" s="323"/>
      <c r="M111" s="325"/>
      <c r="N111" s="328"/>
      <c r="O111" s="323"/>
      <c r="P111" s="323"/>
      <c r="Q111" s="323"/>
      <c r="R111" s="328"/>
      <c r="S111" s="337"/>
    </row>
    <row r="112" spans="1:19" x14ac:dyDescent="0.25">
      <c r="A112" s="337"/>
      <c r="B112" s="373"/>
      <c r="C112" s="337"/>
      <c r="D112" s="325"/>
      <c r="E112" s="325"/>
      <c r="F112" s="328"/>
      <c r="G112" s="323"/>
      <c r="H112" s="323"/>
      <c r="I112" s="325"/>
      <c r="J112" s="328"/>
      <c r="K112" s="323"/>
      <c r="L112" s="323"/>
      <c r="M112" s="325"/>
      <c r="N112" s="328"/>
      <c r="O112" s="323"/>
      <c r="P112" s="323"/>
      <c r="Q112" s="323"/>
      <c r="R112" s="328"/>
      <c r="S112" s="337"/>
    </row>
    <row r="113" spans="1:19" x14ac:dyDescent="0.25">
      <c r="A113" s="337"/>
      <c r="B113" s="320" t="s">
        <v>638</v>
      </c>
      <c r="C113" s="338"/>
      <c r="D113" s="612" t="str">
        <f>D43</f>
        <v>Q4 2025</v>
      </c>
      <c r="E113" s="612"/>
      <c r="F113" s="328"/>
      <c r="G113" s="323"/>
      <c r="H113" s="614" t="str">
        <f>H43</f>
        <v>Q1 2026</v>
      </c>
      <c r="I113" s="614"/>
      <c r="J113" s="328"/>
      <c r="K113" s="325"/>
      <c r="L113" s="614" t="str">
        <f>L43</f>
        <v>Q2 2026</v>
      </c>
      <c r="M113" s="614"/>
      <c r="N113" s="328"/>
      <c r="O113" s="325"/>
      <c r="P113" s="614" t="str">
        <f>P43</f>
        <v>Q3 2026</v>
      </c>
      <c r="Q113" s="614"/>
      <c r="R113" s="328"/>
      <c r="S113" s="337"/>
    </row>
    <row r="114" spans="1:19" ht="24.75" x14ac:dyDescent="0.25">
      <c r="A114" s="327" t="s">
        <v>639</v>
      </c>
      <c r="B114" s="374" t="s">
        <v>640</v>
      </c>
      <c r="C114" s="370" t="s">
        <v>539</v>
      </c>
      <c r="D114" s="328" t="s">
        <v>561</v>
      </c>
      <c r="E114" s="328" t="s">
        <v>144</v>
      </c>
      <c r="F114" s="328"/>
      <c r="G114" s="329"/>
      <c r="H114" s="328" t="s">
        <v>561</v>
      </c>
      <c r="I114" s="328" t="s">
        <v>144</v>
      </c>
      <c r="J114" s="328"/>
      <c r="K114" s="330"/>
      <c r="L114" s="328" t="s">
        <v>561</v>
      </c>
      <c r="M114" s="328" t="s">
        <v>144</v>
      </c>
      <c r="N114" s="328"/>
      <c r="O114" s="330"/>
      <c r="P114" s="328" t="s">
        <v>561</v>
      </c>
      <c r="Q114" s="328" t="s">
        <v>144</v>
      </c>
      <c r="R114" s="328"/>
      <c r="S114" s="337"/>
    </row>
    <row r="115" spans="1:19" ht="14.45" customHeight="1" x14ac:dyDescent="0.25">
      <c r="A115" s="337" t="s">
        <v>641</v>
      </c>
      <c r="B115" s="372" t="s">
        <v>612</v>
      </c>
      <c r="C115" s="340"/>
      <c r="D115" s="435">
        <f>'Data import structure'!$N$314</f>
        <v>0</v>
      </c>
      <c r="E115" s="435">
        <f>'Data import structure'!$N$326</f>
        <v>0</v>
      </c>
      <c r="F115" s="448"/>
      <c r="G115" s="449"/>
      <c r="H115" s="435">
        <f>'Data import structure'!$N$315</f>
        <v>0</v>
      </c>
      <c r="I115" s="435">
        <f>'Data import structure'!$N$327</f>
        <v>0</v>
      </c>
      <c r="J115" s="448"/>
      <c r="K115" s="450"/>
      <c r="L115" s="435">
        <f>'Data import structure'!$N$316</f>
        <v>0</v>
      </c>
      <c r="M115" s="435">
        <f>'Data import structure'!$N$328</f>
        <v>0</v>
      </c>
      <c r="N115" s="448"/>
      <c r="O115" s="450"/>
      <c r="P115" s="435">
        <f>'Data import structure'!$N$317</f>
        <v>0</v>
      </c>
      <c r="Q115" s="435">
        <f>'Data import structure'!$N$329</f>
        <v>0</v>
      </c>
      <c r="R115" s="328"/>
      <c r="S115" s="337"/>
    </row>
    <row r="116" spans="1:19" ht="14.45" customHeight="1" x14ac:dyDescent="0.25">
      <c r="A116" s="337" t="s">
        <v>642</v>
      </c>
      <c r="B116" s="372" t="s">
        <v>615</v>
      </c>
      <c r="C116" s="340"/>
      <c r="D116" s="435">
        <f>'Data import structure'!$N$318</f>
        <v>0</v>
      </c>
      <c r="E116" s="435">
        <f>'Data import structure'!$N$330</f>
        <v>0</v>
      </c>
      <c r="F116" s="448"/>
      <c r="G116" s="449"/>
      <c r="H116" s="435">
        <f>'Data import structure'!$N$319</f>
        <v>0</v>
      </c>
      <c r="I116" s="435">
        <f>'Data import structure'!$N$331</f>
        <v>0</v>
      </c>
      <c r="J116" s="448"/>
      <c r="K116" s="450"/>
      <c r="L116" s="435">
        <f>'Data import structure'!$N$320</f>
        <v>0</v>
      </c>
      <c r="M116" s="435">
        <f>'Data import structure'!$N$332</f>
        <v>0</v>
      </c>
      <c r="N116" s="448"/>
      <c r="O116" s="450"/>
      <c r="P116" s="435">
        <f>'Data import structure'!$N$321</f>
        <v>0</v>
      </c>
      <c r="Q116" s="435">
        <f>'Data import structure'!$N$333</f>
        <v>0</v>
      </c>
      <c r="R116" s="328"/>
      <c r="S116" s="337"/>
    </row>
    <row r="117" spans="1:19" ht="14.45" customHeight="1" x14ac:dyDescent="0.25">
      <c r="A117" s="337" t="s">
        <v>643</v>
      </c>
      <c r="B117" s="371" t="s">
        <v>617</v>
      </c>
      <c r="C117" s="332"/>
      <c r="D117" s="435">
        <f>'Data import structure'!$N$322</f>
        <v>0</v>
      </c>
      <c r="E117" s="435">
        <f>'Data import structure'!$N$334</f>
        <v>0</v>
      </c>
      <c r="F117" s="448"/>
      <c r="G117" s="449"/>
      <c r="H117" s="435">
        <f>'Data import structure'!$N$323</f>
        <v>0</v>
      </c>
      <c r="I117" s="435">
        <f>'Data import structure'!$N$335</f>
        <v>0</v>
      </c>
      <c r="J117" s="448"/>
      <c r="K117" s="450"/>
      <c r="L117" s="435">
        <f>'Data import structure'!$N$324</f>
        <v>0</v>
      </c>
      <c r="M117" s="435">
        <f>'Data import structure'!$N$336</f>
        <v>0</v>
      </c>
      <c r="N117" s="448"/>
      <c r="O117" s="450"/>
      <c r="P117" s="435">
        <f>'Data import structure'!$N$325</f>
        <v>0</v>
      </c>
      <c r="Q117" s="435">
        <f>'Data import structure'!$N$337</f>
        <v>0</v>
      </c>
      <c r="R117" s="328"/>
      <c r="S117" s="337"/>
    </row>
    <row r="118" spans="1:19" ht="14.45" customHeight="1" x14ac:dyDescent="0.25">
      <c r="A118" s="337"/>
      <c r="B118" s="375"/>
      <c r="C118" s="326"/>
      <c r="D118" s="323"/>
      <c r="E118" s="323"/>
      <c r="F118" s="323"/>
      <c r="G118" s="323"/>
      <c r="H118" s="323"/>
      <c r="I118" s="323"/>
      <c r="J118" s="323"/>
      <c r="K118" s="323"/>
      <c r="L118" s="323"/>
      <c r="M118" s="323"/>
      <c r="N118" s="323"/>
      <c r="O118" s="323"/>
      <c r="P118" s="323"/>
      <c r="Q118" s="323"/>
      <c r="R118" s="323"/>
      <c r="S118" s="337"/>
    </row>
    <row r="119" spans="1:19" s="41" customFormat="1" x14ac:dyDescent="0.25">
      <c r="A119" s="337"/>
      <c r="B119" s="320" t="s">
        <v>552</v>
      </c>
      <c r="C119" s="337"/>
      <c r="D119" s="323"/>
      <c r="E119" s="323"/>
      <c r="F119" s="323"/>
      <c r="G119" s="323"/>
      <c r="H119" s="323"/>
      <c r="I119" s="323"/>
      <c r="J119" s="323"/>
      <c r="K119" s="323"/>
      <c r="L119" s="323"/>
      <c r="M119" s="323"/>
      <c r="N119" s="323"/>
      <c r="O119" s="323"/>
      <c r="P119" s="323"/>
      <c r="Q119" s="323"/>
      <c r="R119" s="323"/>
      <c r="S119" s="337"/>
    </row>
    <row r="120" spans="1:19" x14ac:dyDescent="0.25">
      <c r="A120" s="337"/>
      <c r="B120" s="260"/>
      <c r="C120" s="337"/>
      <c r="D120" s="323"/>
      <c r="E120" s="323"/>
      <c r="F120" s="323"/>
      <c r="G120" s="323"/>
      <c r="H120" s="323"/>
      <c r="I120" s="323"/>
      <c r="J120" s="323"/>
      <c r="K120" s="323"/>
      <c r="L120" s="323"/>
      <c r="M120" s="323"/>
      <c r="N120" s="323"/>
      <c r="O120" s="323"/>
      <c r="P120" s="323"/>
      <c r="Q120" s="323"/>
      <c r="R120" s="323"/>
      <c r="S120" s="337"/>
    </row>
    <row r="121" spans="1:19" ht="15.75" thickBot="1" x14ac:dyDescent="0.3">
      <c r="A121" s="337"/>
      <c r="B121" s="375"/>
      <c r="C121" s="337"/>
      <c r="D121" s="323"/>
      <c r="E121" s="323"/>
      <c r="F121" s="323"/>
      <c r="G121" s="323"/>
      <c r="H121" s="323"/>
      <c r="I121" s="323"/>
      <c r="J121" s="323"/>
      <c r="K121" s="323"/>
      <c r="L121" s="323"/>
      <c r="M121" s="323"/>
      <c r="N121" s="323"/>
      <c r="O121" s="323"/>
      <c r="P121" s="323"/>
      <c r="Q121" s="323"/>
      <c r="R121" s="323"/>
      <c r="S121" s="337"/>
    </row>
    <row r="122" spans="1:19" ht="15.75" thickBot="1" x14ac:dyDescent="0.3">
      <c r="A122" s="293"/>
      <c r="B122" s="609" t="s">
        <v>644</v>
      </c>
      <c r="C122" s="609"/>
      <c r="D122" s="629"/>
      <c r="E122" s="629"/>
      <c r="F122" s="376"/>
      <c r="G122" s="296"/>
      <c r="H122" s="296"/>
      <c r="I122" s="296"/>
      <c r="J122" s="296"/>
      <c r="K122" s="295"/>
      <c r="L122" s="296"/>
      <c r="M122" s="296"/>
      <c r="N122" s="296"/>
      <c r="O122" s="295"/>
      <c r="P122" s="296"/>
      <c r="Q122" s="296"/>
      <c r="R122" s="296"/>
      <c r="S122" s="293"/>
    </row>
    <row r="123" spans="1:19" s="3" customFormat="1" ht="12.75" x14ac:dyDescent="0.2">
      <c r="A123" s="297" t="s">
        <v>645</v>
      </c>
      <c r="B123" s="298" t="s">
        <v>646</v>
      </c>
      <c r="C123" s="299" t="s">
        <v>539</v>
      </c>
      <c r="D123" s="307"/>
      <c r="E123" s="307"/>
      <c r="F123" s="300"/>
      <c r="G123" s="301"/>
      <c r="H123" s="377"/>
      <c r="I123" s="377"/>
      <c r="J123" s="302"/>
      <c r="K123" s="303"/>
      <c r="L123" s="377"/>
      <c r="M123" s="377"/>
      <c r="N123" s="302"/>
      <c r="O123" s="303"/>
      <c r="P123" s="377"/>
      <c r="Q123" s="377"/>
      <c r="R123" s="302"/>
      <c r="S123" s="316"/>
    </row>
    <row r="124" spans="1:19" x14ac:dyDescent="0.25">
      <c r="A124" s="306" t="s">
        <v>647</v>
      </c>
      <c r="B124" s="511" t="s">
        <v>648</v>
      </c>
      <c r="C124" s="378"/>
      <c r="D124" s="307"/>
      <c r="E124" s="307"/>
      <c r="F124" s="300"/>
      <c r="G124" s="301"/>
      <c r="H124" s="377"/>
      <c r="I124" s="377"/>
      <c r="J124" s="302"/>
      <c r="K124" s="303"/>
      <c r="L124" s="377"/>
      <c r="M124" s="377"/>
      <c r="N124" s="302"/>
      <c r="O124" s="303"/>
      <c r="P124" s="377"/>
      <c r="Q124" s="377"/>
      <c r="R124" s="302"/>
      <c r="S124" s="316"/>
    </row>
    <row r="125" spans="1:19" ht="24.75" x14ac:dyDescent="0.25">
      <c r="A125" s="316"/>
      <c r="B125" s="379" t="s">
        <v>649</v>
      </c>
      <c r="C125" s="378"/>
      <c r="D125" s="610" t="str">
        <f>D43</f>
        <v>Q4 2025</v>
      </c>
      <c r="E125" s="610"/>
      <c r="F125" s="300"/>
      <c r="G125" s="301"/>
      <c r="H125" s="611" t="str">
        <f>H43</f>
        <v>Q1 2026</v>
      </c>
      <c r="I125" s="611"/>
      <c r="J125" s="302"/>
      <c r="K125" s="303"/>
      <c r="L125" s="611" t="str">
        <f>L43</f>
        <v>Q2 2026</v>
      </c>
      <c r="M125" s="611"/>
      <c r="N125" s="302"/>
      <c r="O125" s="303"/>
      <c r="P125" s="611" t="str">
        <f>P43</f>
        <v>Q3 2026</v>
      </c>
      <c r="Q125" s="611"/>
      <c r="R125" s="302"/>
      <c r="S125" s="316"/>
    </row>
    <row r="126" spans="1:19" x14ac:dyDescent="0.25">
      <c r="A126" s="380" t="s">
        <v>650</v>
      </c>
      <c r="B126" s="380" t="s">
        <v>651</v>
      </c>
      <c r="C126" s="381" t="s">
        <v>539</v>
      </c>
      <c r="D126" s="307" t="s">
        <v>561</v>
      </c>
      <c r="E126" s="307" t="s">
        <v>571</v>
      </c>
      <c r="F126" s="307"/>
      <c r="G126" s="308"/>
      <c r="H126" s="307" t="s">
        <v>561</v>
      </c>
      <c r="I126" s="307" t="s">
        <v>571</v>
      </c>
      <c r="J126" s="307"/>
      <c r="K126" s="309"/>
      <c r="L126" s="307" t="s">
        <v>561</v>
      </c>
      <c r="M126" s="307" t="s">
        <v>571</v>
      </c>
      <c r="N126" s="307"/>
      <c r="O126" s="309"/>
      <c r="P126" s="307" t="s">
        <v>561</v>
      </c>
      <c r="Q126" s="307" t="s">
        <v>571</v>
      </c>
      <c r="R126" s="307"/>
      <c r="S126" s="316"/>
    </row>
    <row r="127" spans="1:19" x14ac:dyDescent="0.25">
      <c r="A127" s="316" t="s">
        <v>652</v>
      </c>
      <c r="B127" s="382" t="s">
        <v>612</v>
      </c>
      <c r="C127" s="383"/>
      <c r="D127" s="435">
        <f>'Data import structure'!$N$338</f>
        <v>0</v>
      </c>
      <c r="E127" s="435">
        <f>'Data import structure'!$N$350</f>
        <v>0</v>
      </c>
      <c r="F127" s="445"/>
      <c r="G127" s="447"/>
      <c r="H127" s="435">
        <f>'Data import structure'!$N$339</f>
        <v>0</v>
      </c>
      <c r="I127" s="435">
        <f>'Data import structure'!$N$351</f>
        <v>0</v>
      </c>
      <c r="J127" s="445"/>
      <c r="K127" s="446"/>
      <c r="L127" s="435">
        <f>'Data import structure'!$N$340</f>
        <v>0</v>
      </c>
      <c r="M127" s="435">
        <f>'Data import structure'!$N$352</f>
        <v>0</v>
      </c>
      <c r="N127" s="445"/>
      <c r="O127" s="446"/>
      <c r="P127" s="435">
        <f>'Data import structure'!$N$341</f>
        <v>0</v>
      </c>
      <c r="Q127" s="435">
        <f>'Data import structure'!$N$353</f>
        <v>0</v>
      </c>
      <c r="R127" s="307"/>
      <c r="S127" s="316"/>
    </row>
    <row r="128" spans="1:19" x14ac:dyDescent="0.25">
      <c r="A128" s="316" t="s">
        <v>653</v>
      </c>
      <c r="B128" s="382" t="s">
        <v>615</v>
      </c>
      <c r="C128" s="383"/>
      <c r="D128" s="435">
        <f>'Data import structure'!$N$342</f>
        <v>0</v>
      </c>
      <c r="E128" s="435">
        <f>'Data import structure'!$N$354</f>
        <v>0</v>
      </c>
      <c r="F128" s="445"/>
      <c r="G128" s="447"/>
      <c r="H128" s="435">
        <f>'Data import structure'!$N$343</f>
        <v>0</v>
      </c>
      <c r="I128" s="435">
        <f>'Data import structure'!$N$355</f>
        <v>0</v>
      </c>
      <c r="J128" s="445"/>
      <c r="K128" s="446"/>
      <c r="L128" s="435">
        <f>'Data import structure'!$N$344</f>
        <v>0</v>
      </c>
      <c r="M128" s="435">
        <f>'Data import structure'!$N$356</f>
        <v>0</v>
      </c>
      <c r="N128" s="445"/>
      <c r="O128" s="446"/>
      <c r="P128" s="435">
        <f>'Data import structure'!$N$345</f>
        <v>0</v>
      </c>
      <c r="Q128" s="435">
        <f>'Data import structure'!$N$357</f>
        <v>0</v>
      </c>
      <c r="R128" s="307"/>
      <c r="S128" s="316"/>
    </row>
    <row r="129" spans="1:19" x14ac:dyDescent="0.25">
      <c r="A129" s="316" t="s">
        <v>654</v>
      </c>
      <c r="B129" s="382" t="s">
        <v>617</v>
      </c>
      <c r="C129" s="383"/>
      <c r="D129" s="435">
        <f>'Data import structure'!$N$346</f>
        <v>0</v>
      </c>
      <c r="E129" s="435">
        <f>'Data import structure'!$N$358</f>
        <v>0</v>
      </c>
      <c r="F129" s="445"/>
      <c r="G129" s="447"/>
      <c r="H129" s="435">
        <f>'Data import structure'!$N$347</f>
        <v>0</v>
      </c>
      <c r="I129" s="435">
        <f>'Data import structure'!$N$359</f>
        <v>0</v>
      </c>
      <c r="J129" s="445"/>
      <c r="K129" s="446"/>
      <c r="L129" s="435">
        <f>'Data import structure'!$N$348</f>
        <v>0</v>
      </c>
      <c r="M129" s="435">
        <f>'Data import structure'!$N$360</f>
        <v>0</v>
      </c>
      <c r="N129" s="445"/>
      <c r="O129" s="446"/>
      <c r="P129" s="435">
        <f>'Data import structure'!$N$349</f>
        <v>0</v>
      </c>
      <c r="Q129" s="435">
        <f>'Data import structure'!$N$361</f>
        <v>0</v>
      </c>
      <c r="R129" s="307"/>
      <c r="S129" s="316"/>
    </row>
    <row r="130" spans="1:19" ht="14.45" customHeight="1" x14ac:dyDescent="0.25">
      <c r="A130" s="316"/>
      <c r="B130" s="316"/>
      <c r="C130" s="384"/>
      <c r="D130" s="610" t="str">
        <f>D43</f>
        <v>Q4 2025</v>
      </c>
      <c r="E130" s="610"/>
      <c r="F130" s="300"/>
      <c r="G130" s="301"/>
      <c r="H130" s="611" t="str">
        <f>H43</f>
        <v>Q1 2026</v>
      </c>
      <c r="I130" s="611"/>
      <c r="J130" s="302"/>
      <c r="K130" s="303"/>
      <c r="L130" s="611" t="str">
        <f>L43</f>
        <v>Q2 2026</v>
      </c>
      <c r="M130" s="611"/>
      <c r="N130" s="302"/>
      <c r="O130" s="303"/>
      <c r="P130" s="611" t="str">
        <f>P43</f>
        <v>Q3 2026</v>
      </c>
      <c r="Q130" s="611"/>
      <c r="R130" s="307"/>
      <c r="S130" s="316"/>
    </row>
    <row r="131" spans="1:19" ht="14.45" customHeight="1" x14ac:dyDescent="0.25">
      <c r="A131" s="385" t="s">
        <v>655</v>
      </c>
      <c r="B131" s="386" t="s">
        <v>656</v>
      </c>
      <c r="C131" s="381" t="s">
        <v>657</v>
      </c>
      <c r="D131" s="307" t="s">
        <v>561</v>
      </c>
      <c r="E131" s="307" t="s">
        <v>571</v>
      </c>
      <c r="F131" s="307"/>
      <c r="G131" s="308"/>
      <c r="H131" s="307" t="s">
        <v>561</v>
      </c>
      <c r="I131" s="307" t="s">
        <v>571</v>
      </c>
      <c r="J131" s="307"/>
      <c r="K131" s="309"/>
      <c r="L131" s="307" t="s">
        <v>561</v>
      </c>
      <c r="M131" s="307" t="s">
        <v>571</v>
      </c>
      <c r="N131" s="307"/>
      <c r="O131" s="309"/>
      <c r="P131" s="307" t="s">
        <v>561</v>
      </c>
      <c r="Q131" s="307" t="s">
        <v>571</v>
      </c>
      <c r="R131" s="307"/>
      <c r="S131" s="316"/>
    </row>
    <row r="132" spans="1:19" x14ac:dyDescent="0.25">
      <c r="A132" s="316" t="s">
        <v>658</v>
      </c>
      <c r="B132" s="382" t="s">
        <v>612</v>
      </c>
      <c r="C132" s="383"/>
      <c r="D132" s="435">
        <f>'Data import structure'!$N$362</f>
        <v>0</v>
      </c>
      <c r="E132" s="435">
        <f>'Data import structure'!$N$374</f>
        <v>0</v>
      </c>
      <c r="F132" s="445"/>
      <c r="G132" s="447"/>
      <c r="H132" s="435">
        <f>'Data import structure'!$N$363</f>
        <v>0</v>
      </c>
      <c r="I132" s="435">
        <f>'Data import structure'!$N$375</f>
        <v>0</v>
      </c>
      <c r="J132" s="445"/>
      <c r="K132" s="446"/>
      <c r="L132" s="435">
        <f>'Data import structure'!$N$364</f>
        <v>0</v>
      </c>
      <c r="M132" s="435">
        <f>'Data import structure'!$N$376</f>
        <v>0</v>
      </c>
      <c r="N132" s="445"/>
      <c r="O132" s="446"/>
      <c r="P132" s="435">
        <f>'Data import structure'!$N$365</f>
        <v>0</v>
      </c>
      <c r="Q132" s="435">
        <f>'Data import structure'!$N$377</f>
        <v>0</v>
      </c>
      <c r="R132" s="307"/>
      <c r="S132" s="316"/>
    </row>
    <row r="133" spans="1:19" x14ac:dyDescent="0.25">
      <c r="A133" s="316" t="s">
        <v>659</v>
      </c>
      <c r="B133" s="382" t="s">
        <v>615</v>
      </c>
      <c r="C133" s="383"/>
      <c r="D133" s="435">
        <f>'Data import structure'!$N$366</f>
        <v>0</v>
      </c>
      <c r="E133" s="435">
        <f>'Data import structure'!$N$378</f>
        <v>0</v>
      </c>
      <c r="F133" s="445"/>
      <c r="G133" s="447"/>
      <c r="H133" s="435">
        <f>'Data import structure'!$N$367</f>
        <v>0</v>
      </c>
      <c r="I133" s="435">
        <f>'Data import structure'!$N$379</f>
        <v>0</v>
      </c>
      <c r="J133" s="445"/>
      <c r="K133" s="446"/>
      <c r="L133" s="435">
        <f>'Data import structure'!$N$368</f>
        <v>0</v>
      </c>
      <c r="M133" s="435">
        <f>'Data import structure'!$N$380</f>
        <v>0</v>
      </c>
      <c r="N133" s="445"/>
      <c r="O133" s="446"/>
      <c r="P133" s="435">
        <f>'Data import structure'!$N$369</f>
        <v>0</v>
      </c>
      <c r="Q133" s="435">
        <f>'Data import structure'!$N$381</f>
        <v>0</v>
      </c>
      <c r="R133" s="307"/>
      <c r="S133" s="316"/>
    </row>
    <row r="134" spans="1:19" x14ac:dyDescent="0.25">
      <c r="A134" s="316" t="s">
        <v>660</v>
      </c>
      <c r="B134" s="382" t="s">
        <v>617</v>
      </c>
      <c r="C134" s="387"/>
      <c r="D134" s="435">
        <f>'Data import structure'!$N$370</f>
        <v>0</v>
      </c>
      <c r="E134" s="435">
        <f>'Data import structure'!$N$382</f>
        <v>0</v>
      </c>
      <c r="F134" s="445"/>
      <c r="G134" s="447"/>
      <c r="H134" s="435">
        <f>'Data import structure'!$N$371</f>
        <v>0</v>
      </c>
      <c r="I134" s="435">
        <f>'Data import structure'!$N$383</f>
        <v>0</v>
      </c>
      <c r="J134" s="445"/>
      <c r="K134" s="446"/>
      <c r="L134" s="435">
        <f>'Data import structure'!$N$372</f>
        <v>0</v>
      </c>
      <c r="M134" s="435">
        <f>'Data import structure'!$N$384</f>
        <v>0</v>
      </c>
      <c r="N134" s="445"/>
      <c r="O134" s="446"/>
      <c r="P134" s="435">
        <f>'Data import structure'!$N$373</f>
        <v>0</v>
      </c>
      <c r="Q134" s="435">
        <f>'Data import structure'!$N$385</f>
        <v>0</v>
      </c>
      <c r="R134" s="307"/>
      <c r="S134" s="316"/>
    </row>
    <row r="135" spans="1:19" x14ac:dyDescent="0.25">
      <c r="A135" s="316"/>
      <c r="B135" s="316"/>
      <c r="C135" s="388"/>
      <c r="D135" s="610" t="str">
        <f>D43</f>
        <v>Q4 2025</v>
      </c>
      <c r="E135" s="610"/>
      <c r="F135" s="300"/>
      <c r="G135" s="301"/>
      <c r="H135" s="611" t="str">
        <f>H43</f>
        <v>Q1 2026</v>
      </c>
      <c r="I135" s="611"/>
      <c r="J135" s="302"/>
      <c r="K135" s="303"/>
      <c r="L135" s="611" t="str">
        <f>L43</f>
        <v>Q2 2026</v>
      </c>
      <c r="M135" s="611"/>
      <c r="N135" s="302"/>
      <c r="O135" s="303"/>
      <c r="P135" s="611" t="str">
        <f>P43</f>
        <v>Q3 2026</v>
      </c>
      <c r="Q135" s="611"/>
      <c r="R135" s="301"/>
      <c r="S135" s="316"/>
    </row>
    <row r="136" spans="1:19" x14ac:dyDescent="0.25">
      <c r="A136" s="385" t="s">
        <v>661</v>
      </c>
      <c r="B136" s="386" t="s">
        <v>662</v>
      </c>
      <c r="C136" s="381" t="s">
        <v>539</v>
      </c>
      <c r="D136" s="307" t="s">
        <v>561</v>
      </c>
      <c r="E136" s="307" t="s">
        <v>571</v>
      </c>
      <c r="F136" s="307"/>
      <c r="G136" s="308"/>
      <c r="H136" s="307" t="s">
        <v>561</v>
      </c>
      <c r="I136" s="307" t="s">
        <v>571</v>
      </c>
      <c r="J136" s="307"/>
      <c r="K136" s="309"/>
      <c r="L136" s="307" t="s">
        <v>561</v>
      </c>
      <c r="M136" s="307" t="s">
        <v>571</v>
      </c>
      <c r="N136" s="307"/>
      <c r="O136" s="309"/>
      <c r="P136" s="307" t="s">
        <v>561</v>
      </c>
      <c r="Q136" s="307" t="s">
        <v>571</v>
      </c>
      <c r="R136" s="307"/>
      <c r="S136" s="316"/>
    </row>
    <row r="137" spans="1:19" x14ac:dyDescent="0.25">
      <c r="A137" s="316" t="s">
        <v>663</v>
      </c>
      <c r="B137" s="382" t="s">
        <v>612</v>
      </c>
      <c r="C137" s="383"/>
      <c r="D137" s="435">
        <f>'Data import structure'!$N$386</f>
        <v>0</v>
      </c>
      <c r="E137" s="435">
        <f>'Data import structure'!$N$398</f>
        <v>0</v>
      </c>
      <c r="F137" s="445"/>
      <c r="G137" s="447"/>
      <c r="H137" s="435">
        <f>'Data import structure'!$N$387</f>
        <v>0</v>
      </c>
      <c r="I137" s="435">
        <f>'Data import structure'!$N$399</f>
        <v>0</v>
      </c>
      <c r="J137" s="445"/>
      <c r="K137" s="446"/>
      <c r="L137" s="435">
        <f>'Data import structure'!$N$388</f>
        <v>0</v>
      </c>
      <c r="M137" s="435">
        <f>'Data import structure'!$N$400</f>
        <v>0</v>
      </c>
      <c r="N137" s="445"/>
      <c r="O137" s="446"/>
      <c r="P137" s="435">
        <f>'Data import structure'!$N$389</f>
        <v>0</v>
      </c>
      <c r="Q137" s="435">
        <f>'Data import structure'!$N$401</f>
        <v>0</v>
      </c>
      <c r="R137" s="307"/>
      <c r="S137" s="316"/>
    </row>
    <row r="138" spans="1:19" x14ac:dyDescent="0.25">
      <c r="A138" s="316" t="s">
        <v>664</v>
      </c>
      <c r="B138" s="382" t="s">
        <v>615</v>
      </c>
      <c r="C138" s="383"/>
      <c r="D138" s="435">
        <f>'Data import structure'!$N$390</f>
        <v>0</v>
      </c>
      <c r="E138" s="435">
        <f>'Data import structure'!$N$402</f>
        <v>0</v>
      </c>
      <c r="F138" s="445"/>
      <c r="G138" s="447"/>
      <c r="H138" s="435">
        <f>'Data import structure'!$N$391</f>
        <v>0</v>
      </c>
      <c r="I138" s="435">
        <f>'Data import structure'!$N$403</f>
        <v>0</v>
      </c>
      <c r="J138" s="445"/>
      <c r="K138" s="446"/>
      <c r="L138" s="435">
        <f>'Data import structure'!$N$392</f>
        <v>0</v>
      </c>
      <c r="M138" s="435">
        <f>'Data import structure'!$N$404</f>
        <v>0</v>
      </c>
      <c r="N138" s="445"/>
      <c r="O138" s="446"/>
      <c r="P138" s="435">
        <f>'Data import structure'!$N$393</f>
        <v>0</v>
      </c>
      <c r="Q138" s="435">
        <f>'Data import structure'!$N$405</f>
        <v>0</v>
      </c>
      <c r="R138" s="307"/>
      <c r="S138" s="316"/>
    </row>
    <row r="139" spans="1:19" s="3" customFormat="1" ht="12.75" x14ac:dyDescent="0.2">
      <c r="A139" s="316" t="s">
        <v>665</v>
      </c>
      <c r="B139" s="382" t="s">
        <v>617</v>
      </c>
      <c r="C139" s="389"/>
      <c r="D139" s="435">
        <f>'Data import structure'!$N$394</f>
        <v>0</v>
      </c>
      <c r="E139" s="435">
        <f>'Data import structure'!$N$406</f>
        <v>0</v>
      </c>
      <c r="F139" s="445"/>
      <c r="G139" s="447"/>
      <c r="H139" s="435">
        <f>'Data import structure'!$N$395</f>
        <v>0</v>
      </c>
      <c r="I139" s="435">
        <f>'Data import structure'!$N$407</f>
        <v>0</v>
      </c>
      <c r="J139" s="445"/>
      <c r="K139" s="446"/>
      <c r="L139" s="435">
        <f>'Data import structure'!$N$396</f>
        <v>0</v>
      </c>
      <c r="M139" s="435">
        <f>'Data import structure'!$N$408</f>
        <v>0</v>
      </c>
      <c r="N139" s="445"/>
      <c r="O139" s="446"/>
      <c r="P139" s="435">
        <f>'Data import structure'!$N$397</f>
        <v>0</v>
      </c>
      <c r="Q139" s="435">
        <f>'Data import structure'!$N$409</f>
        <v>0</v>
      </c>
      <c r="R139" s="307"/>
      <c r="S139" s="316"/>
    </row>
    <row r="140" spans="1:19" x14ac:dyDescent="0.25">
      <c r="A140" s="316"/>
      <c r="B140" s="390"/>
      <c r="C140" s="316"/>
      <c r="D140" s="303"/>
      <c r="E140" s="303"/>
      <c r="F140" s="307"/>
      <c r="G140" s="301"/>
      <c r="H140" s="301"/>
      <c r="I140" s="303"/>
      <c r="J140" s="307"/>
      <c r="K140" s="312"/>
      <c r="L140" s="301"/>
      <c r="M140" s="303"/>
      <c r="N140" s="307"/>
      <c r="O140" s="301"/>
      <c r="P140" s="301"/>
      <c r="Q140" s="301"/>
      <c r="R140" s="307"/>
      <c r="S140" s="316"/>
    </row>
    <row r="141" spans="1:19" x14ac:dyDescent="0.25">
      <c r="A141" s="306" t="s">
        <v>666</v>
      </c>
      <c r="B141" s="298" t="s">
        <v>667</v>
      </c>
      <c r="C141" s="317"/>
      <c r="D141" s="610" t="str">
        <f>D43</f>
        <v>Q4 2025</v>
      </c>
      <c r="E141" s="610"/>
      <c r="F141" s="307"/>
      <c r="G141" s="301"/>
      <c r="H141" s="611" t="str">
        <f>H43</f>
        <v>Q1 2026</v>
      </c>
      <c r="I141" s="611"/>
      <c r="J141" s="307"/>
      <c r="K141" s="303"/>
      <c r="L141" s="611" t="str">
        <f>L43</f>
        <v>Q2 2026</v>
      </c>
      <c r="M141" s="611"/>
      <c r="N141" s="307"/>
      <c r="O141" s="303"/>
      <c r="P141" s="611" t="str">
        <f>P43</f>
        <v>Q3 2026</v>
      </c>
      <c r="Q141" s="611"/>
      <c r="R141" s="307"/>
      <c r="S141" s="316"/>
    </row>
    <row r="142" spans="1:19" ht="24.75" x14ac:dyDescent="0.25">
      <c r="A142" s="316"/>
      <c r="B142" s="379" t="s">
        <v>668</v>
      </c>
      <c r="C142" s="305"/>
      <c r="D142" s="307" t="s">
        <v>561</v>
      </c>
      <c r="E142" s="307" t="s">
        <v>571</v>
      </c>
      <c r="F142" s="307"/>
      <c r="G142" s="308"/>
      <c r="H142" s="307" t="s">
        <v>561</v>
      </c>
      <c r="I142" s="307" t="s">
        <v>571</v>
      </c>
      <c r="J142" s="307"/>
      <c r="K142" s="309"/>
      <c r="L142" s="307" t="s">
        <v>561</v>
      </c>
      <c r="M142" s="307" t="s">
        <v>571</v>
      </c>
      <c r="N142" s="307"/>
      <c r="O142" s="309"/>
      <c r="P142" s="307" t="s">
        <v>561</v>
      </c>
      <c r="Q142" s="307" t="s">
        <v>571</v>
      </c>
      <c r="R142" s="307"/>
      <c r="S142" s="316"/>
    </row>
    <row r="143" spans="1:19" x14ac:dyDescent="0.25">
      <c r="A143" s="316" t="s">
        <v>669</v>
      </c>
      <c r="B143" s="382" t="s">
        <v>612</v>
      </c>
      <c r="C143" s="383"/>
      <c r="D143" s="435">
        <f>'Data import structure'!$N$410</f>
        <v>0</v>
      </c>
      <c r="E143" s="435">
        <f>'Data import structure'!$N$422</f>
        <v>0</v>
      </c>
      <c r="F143" s="445"/>
      <c r="G143" s="447"/>
      <c r="H143" s="435">
        <f>'Data import structure'!$N$411</f>
        <v>0</v>
      </c>
      <c r="I143" s="435">
        <f>'Data import structure'!$N$423</f>
        <v>0</v>
      </c>
      <c r="J143" s="445"/>
      <c r="K143" s="446"/>
      <c r="L143" s="435">
        <f>'Data import structure'!$N$412</f>
        <v>0</v>
      </c>
      <c r="M143" s="435">
        <f>'Data import structure'!$N$424</f>
        <v>0</v>
      </c>
      <c r="N143" s="445"/>
      <c r="O143" s="446"/>
      <c r="P143" s="435">
        <f>'Data import structure'!$N$413</f>
        <v>0</v>
      </c>
      <c r="Q143" s="435">
        <f>'Data import structure'!$N$425</f>
        <v>0</v>
      </c>
      <c r="R143" s="307"/>
      <c r="S143" s="316"/>
    </row>
    <row r="144" spans="1:19" x14ac:dyDescent="0.25">
      <c r="A144" s="316" t="s">
        <v>670</v>
      </c>
      <c r="B144" s="382" t="s">
        <v>615</v>
      </c>
      <c r="C144" s="383"/>
      <c r="D144" s="435">
        <f>'Data import structure'!$N$414</f>
        <v>0</v>
      </c>
      <c r="E144" s="435">
        <f>'Data import structure'!$N$426</f>
        <v>0</v>
      </c>
      <c r="F144" s="445"/>
      <c r="G144" s="447"/>
      <c r="H144" s="435">
        <f>'Data import structure'!$N$415</f>
        <v>0</v>
      </c>
      <c r="I144" s="435">
        <f>'Data import structure'!$N$427</f>
        <v>0</v>
      </c>
      <c r="J144" s="445"/>
      <c r="K144" s="446"/>
      <c r="L144" s="435">
        <f>'Data import structure'!$N$416</f>
        <v>0</v>
      </c>
      <c r="M144" s="435">
        <f>'Data import structure'!$N$428</f>
        <v>0</v>
      </c>
      <c r="N144" s="445"/>
      <c r="O144" s="446"/>
      <c r="P144" s="435">
        <f>'Data import structure'!$N$417</f>
        <v>0</v>
      </c>
      <c r="Q144" s="435">
        <f>'Data import structure'!$N$429</f>
        <v>0</v>
      </c>
      <c r="R144" s="307"/>
      <c r="S144" s="316"/>
    </row>
    <row r="145" spans="1:19" x14ac:dyDescent="0.25">
      <c r="A145" s="316" t="s">
        <v>671</v>
      </c>
      <c r="B145" s="391" t="s">
        <v>617</v>
      </c>
      <c r="C145" s="389"/>
      <c r="D145" s="435">
        <f>'Data import structure'!$N$418</f>
        <v>0</v>
      </c>
      <c r="E145" s="435">
        <f>'Data import structure'!$N$430</f>
        <v>0</v>
      </c>
      <c r="F145" s="445"/>
      <c r="G145" s="447"/>
      <c r="H145" s="435">
        <f>'Data import structure'!$N$419</f>
        <v>0</v>
      </c>
      <c r="I145" s="435">
        <f>'Data import structure'!$N$431</f>
        <v>0</v>
      </c>
      <c r="J145" s="445"/>
      <c r="K145" s="446"/>
      <c r="L145" s="435">
        <f>'Data import structure'!$N$420</f>
        <v>0</v>
      </c>
      <c r="M145" s="435">
        <f>'Data import structure'!$N$432</f>
        <v>0</v>
      </c>
      <c r="N145" s="445"/>
      <c r="O145" s="446"/>
      <c r="P145" s="435">
        <f>'Data import structure'!$N$421</f>
        <v>0</v>
      </c>
      <c r="Q145" s="435">
        <f>'Data import structure'!$N$433</f>
        <v>0</v>
      </c>
      <c r="R145" s="307"/>
      <c r="S145" s="316"/>
    </row>
    <row r="146" spans="1:19" x14ac:dyDescent="0.25">
      <c r="A146" s="316"/>
      <c r="B146" s="392"/>
      <c r="C146" s="316"/>
      <c r="D146" s="518"/>
      <c r="E146" s="518"/>
      <c r="F146" s="445"/>
      <c r="G146" s="447"/>
      <c r="H146" s="518"/>
      <c r="I146" s="518"/>
      <c r="J146" s="445"/>
      <c r="K146" s="446"/>
      <c r="L146" s="518"/>
      <c r="M146" s="518"/>
      <c r="N146" s="445"/>
      <c r="O146" s="446"/>
      <c r="P146" s="518"/>
      <c r="Q146" s="518"/>
      <c r="R146" s="307"/>
      <c r="S146" s="316"/>
    </row>
    <row r="147" spans="1:19" s="3" customFormat="1" ht="12.75" x14ac:dyDescent="0.2">
      <c r="A147" s="316"/>
      <c r="B147" s="392"/>
      <c r="C147" s="316"/>
      <c r="D147" s="303"/>
      <c r="E147" s="312"/>
      <c r="F147" s="307"/>
      <c r="G147" s="312"/>
      <c r="H147" s="303"/>
      <c r="I147" s="301"/>
      <c r="J147" s="307"/>
      <c r="K147" s="301"/>
      <c r="L147" s="303"/>
      <c r="M147" s="301"/>
      <c r="N147" s="307"/>
      <c r="O147" s="301"/>
      <c r="P147" s="301"/>
      <c r="Q147" s="301"/>
      <c r="R147" s="307"/>
      <c r="S147" s="316"/>
    </row>
    <row r="148" spans="1:19" ht="36.75" x14ac:dyDescent="0.25">
      <c r="A148" s="517" t="s">
        <v>672</v>
      </c>
      <c r="B148" s="298" t="s">
        <v>673</v>
      </c>
      <c r="C148" s="381" t="s">
        <v>539</v>
      </c>
      <c r="D148" s="303"/>
      <c r="E148" s="312"/>
      <c r="F148" s="307"/>
      <c r="G148" s="312"/>
      <c r="H148" s="303"/>
      <c r="I148" s="301"/>
      <c r="J148" s="307"/>
      <c r="K148" s="301"/>
      <c r="L148" s="303"/>
      <c r="M148" s="301"/>
      <c r="N148" s="307"/>
      <c r="O148" s="301"/>
      <c r="P148" s="301"/>
      <c r="Q148" s="301"/>
      <c r="R148" s="307"/>
      <c r="S148" s="316"/>
    </row>
    <row r="149" spans="1:19" x14ac:dyDescent="0.25">
      <c r="A149" s="297" t="s">
        <v>674</v>
      </c>
      <c r="B149" s="298" t="s">
        <v>675</v>
      </c>
      <c r="C149" s="299" t="s">
        <v>539</v>
      </c>
      <c r="D149" s="610" t="str">
        <f>D43</f>
        <v>Q4 2025</v>
      </c>
      <c r="E149" s="610"/>
      <c r="F149" s="307"/>
      <c r="G149" s="301"/>
      <c r="H149" s="611" t="str">
        <f>H43</f>
        <v>Q1 2026</v>
      </c>
      <c r="I149" s="611"/>
      <c r="J149" s="307"/>
      <c r="K149" s="303"/>
      <c r="L149" s="611" t="str">
        <f>L43</f>
        <v>Q2 2026</v>
      </c>
      <c r="M149" s="611"/>
      <c r="N149" s="307"/>
      <c r="O149" s="303"/>
      <c r="P149" s="611" t="str">
        <f>P43</f>
        <v>Q3 2026</v>
      </c>
      <c r="Q149" s="611"/>
      <c r="R149" s="307"/>
      <c r="S149" s="316"/>
    </row>
    <row r="150" spans="1:19" x14ac:dyDescent="0.25">
      <c r="A150" s="306" t="s">
        <v>676</v>
      </c>
      <c r="B150" s="298" t="s">
        <v>677</v>
      </c>
      <c r="C150" s="305"/>
      <c r="D150" s="307" t="s">
        <v>561</v>
      </c>
      <c r="E150" s="307" t="s">
        <v>571</v>
      </c>
      <c r="F150" s="307"/>
      <c r="G150" s="308"/>
      <c r="H150" s="307" t="s">
        <v>561</v>
      </c>
      <c r="I150" s="307" t="s">
        <v>571</v>
      </c>
      <c r="J150" s="307"/>
      <c r="K150" s="309"/>
      <c r="L150" s="307" t="s">
        <v>561</v>
      </c>
      <c r="M150" s="307" t="s">
        <v>571</v>
      </c>
      <c r="N150" s="307"/>
      <c r="O150" s="309"/>
      <c r="P150" s="307" t="s">
        <v>561</v>
      </c>
      <c r="Q150" s="307" t="s">
        <v>571</v>
      </c>
      <c r="R150" s="307"/>
      <c r="S150" s="316"/>
    </row>
    <row r="151" spans="1:19" x14ac:dyDescent="0.25">
      <c r="A151" s="316" t="s">
        <v>678</v>
      </c>
      <c r="B151" s="382" t="s">
        <v>612</v>
      </c>
      <c r="C151" s="383"/>
      <c r="D151" s="435">
        <f>'Data import structure'!$N$434</f>
        <v>0</v>
      </c>
      <c r="E151" s="435">
        <f>'Data import structure'!$N$446</f>
        <v>0</v>
      </c>
      <c r="F151" s="445"/>
      <c r="G151" s="446"/>
      <c r="H151" s="435">
        <f>'Data import structure'!$N$435</f>
        <v>0</v>
      </c>
      <c r="I151" s="435">
        <f>'Data import structure'!$N$447</f>
        <v>0</v>
      </c>
      <c r="J151" s="445"/>
      <c r="K151" s="446"/>
      <c r="L151" s="435">
        <f>'Data import structure'!$N$436</f>
        <v>0</v>
      </c>
      <c r="M151" s="435">
        <f>'Data import structure'!$N$448</f>
        <v>0</v>
      </c>
      <c r="N151" s="445"/>
      <c r="O151" s="446"/>
      <c r="P151" s="435">
        <f>'Data import structure'!$N$437</f>
        <v>0</v>
      </c>
      <c r="Q151" s="435">
        <f>'Data import structure'!$N$449</f>
        <v>0</v>
      </c>
      <c r="R151" s="307"/>
      <c r="S151" s="316"/>
    </row>
    <row r="152" spans="1:19" x14ac:dyDescent="0.25">
      <c r="A152" s="316" t="s">
        <v>679</v>
      </c>
      <c r="B152" s="382" t="s">
        <v>615</v>
      </c>
      <c r="C152" s="383"/>
      <c r="D152" s="435">
        <f>'Data import structure'!$N$438</f>
        <v>0</v>
      </c>
      <c r="E152" s="435">
        <f>'Data import structure'!$N$450</f>
        <v>0</v>
      </c>
      <c r="F152" s="445"/>
      <c r="G152" s="446"/>
      <c r="H152" s="435">
        <f>'Data import structure'!$N$439</f>
        <v>0</v>
      </c>
      <c r="I152" s="435">
        <f>'Data import structure'!$N$451</f>
        <v>0</v>
      </c>
      <c r="J152" s="445"/>
      <c r="K152" s="446"/>
      <c r="L152" s="435">
        <f>'Data import structure'!$N$440</f>
        <v>0</v>
      </c>
      <c r="M152" s="435">
        <f>'Data import structure'!$N$452</f>
        <v>0</v>
      </c>
      <c r="N152" s="445"/>
      <c r="O152" s="446"/>
      <c r="P152" s="435">
        <f>'Data import structure'!$N$441</f>
        <v>0</v>
      </c>
      <c r="Q152" s="435">
        <f>'Data import structure'!$N$453</f>
        <v>0</v>
      </c>
      <c r="R152" s="307"/>
      <c r="S152" s="316"/>
    </row>
    <row r="153" spans="1:19" x14ac:dyDescent="0.25">
      <c r="A153" s="316" t="s">
        <v>680</v>
      </c>
      <c r="B153" s="391" t="s">
        <v>617</v>
      </c>
      <c r="C153" s="389"/>
      <c r="D153" s="435">
        <f>'Data import structure'!$N$442</f>
        <v>0</v>
      </c>
      <c r="E153" s="435">
        <f>'Data import structure'!$N$454</f>
        <v>0</v>
      </c>
      <c r="F153" s="445"/>
      <c r="G153" s="446"/>
      <c r="H153" s="435">
        <f>'Data import structure'!$N$443</f>
        <v>0</v>
      </c>
      <c r="I153" s="435">
        <f>'Data import structure'!$N$455</f>
        <v>0</v>
      </c>
      <c r="J153" s="445"/>
      <c r="K153" s="446"/>
      <c r="L153" s="435">
        <f>'Data import structure'!$N$444</f>
        <v>0</v>
      </c>
      <c r="M153" s="435">
        <f>'Data import structure'!$N$456</f>
        <v>0</v>
      </c>
      <c r="N153" s="445"/>
      <c r="O153" s="446"/>
      <c r="P153" s="435">
        <f>'Data import structure'!$N$445</f>
        <v>0</v>
      </c>
      <c r="Q153" s="435">
        <f>'Data import structure'!$N$457</f>
        <v>0</v>
      </c>
      <c r="R153" s="307"/>
      <c r="S153" s="316"/>
    </row>
    <row r="154" spans="1:19" s="3" customFormat="1" ht="12.75" x14ac:dyDescent="0.2">
      <c r="A154" s="316"/>
      <c r="B154" s="392"/>
      <c r="C154" s="316"/>
      <c r="D154" s="303"/>
      <c r="E154" s="301"/>
      <c r="F154" s="307"/>
      <c r="G154" s="301"/>
      <c r="H154" s="303"/>
      <c r="I154" s="312"/>
      <c r="J154" s="307"/>
      <c r="K154" s="301"/>
      <c r="L154" s="303"/>
      <c r="M154" s="301"/>
      <c r="N154" s="307"/>
      <c r="O154" s="301"/>
      <c r="P154" s="301"/>
      <c r="Q154" s="301"/>
      <c r="R154" s="307"/>
      <c r="S154" s="316"/>
    </row>
    <row r="155" spans="1:19" ht="36.75" x14ac:dyDescent="0.25">
      <c r="A155" s="516" t="s">
        <v>681</v>
      </c>
      <c r="B155" s="298" t="s">
        <v>682</v>
      </c>
      <c r="C155" s="317"/>
      <c r="D155" s="610" t="str">
        <f>D43</f>
        <v>Q4 2025</v>
      </c>
      <c r="E155" s="610"/>
      <c r="F155" s="307"/>
      <c r="G155" s="301"/>
      <c r="H155" s="611" t="str">
        <f>H43</f>
        <v>Q1 2026</v>
      </c>
      <c r="I155" s="611"/>
      <c r="J155" s="307"/>
      <c r="K155" s="303"/>
      <c r="L155" s="611" t="str">
        <f>L43</f>
        <v>Q2 2026</v>
      </c>
      <c r="M155" s="611"/>
      <c r="N155" s="307"/>
      <c r="O155" s="303"/>
      <c r="P155" s="611" t="str">
        <f>P43</f>
        <v>Q3 2026</v>
      </c>
      <c r="Q155" s="611"/>
      <c r="R155" s="307"/>
      <c r="S155" s="316"/>
    </row>
    <row r="156" spans="1:19" ht="60.75" x14ac:dyDescent="0.25">
      <c r="A156" s="393"/>
      <c r="B156" s="379" t="s">
        <v>683</v>
      </c>
      <c r="C156" s="305"/>
      <c r="D156" s="307" t="s">
        <v>561</v>
      </c>
      <c r="E156" s="307" t="s">
        <v>571</v>
      </c>
      <c r="F156" s="307"/>
      <c r="G156" s="308"/>
      <c r="H156" s="307" t="s">
        <v>561</v>
      </c>
      <c r="I156" s="307" t="s">
        <v>571</v>
      </c>
      <c r="J156" s="307"/>
      <c r="K156" s="309"/>
      <c r="L156" s="307" t="s">
        <v>561</v>
      </c>
      <c r="M156" s="307" t="s">
        <v>571</v>
      </c>
      <c r="N156" s="307"/>
      <c r="O156" s="309"/>
      <c r="P156" s="307" t="s">
        <v>561</v>
      </c>
      <c r="Q156" s="307" t="s">
        <v>571</v>
      </c>
      <c r="R156" s="307"/>
      <c r="S156" s="316"/>
    </row>
    <row r="157" spans="1:19" x14ac:dyDescent="0.25">
      <c r="A157" s="316" t="s">
        <v>684</v>
      </c>
      <c r="B157" s="382" t="s">
        <v>612</v>
      </c>
      <c r="C157" s="383"/>
      <c r="D157" s="435">
        <f>'Data import structure'!$N$458</f>
        <v>0</v>
      </c>
      <c r="E157" s="435">
        <f>'Data import structure'!$N$470</f>
        <v>0</v>
      </c>
      <c r="F157" s="445"/>
      <c r="G157" s="446"/>
      <c r="H157" s="435">
        <f>'Data import structure'!$N$459</f>
        <v>0</v>
      </c>
      <c r="I157" s="435">
        <f>'Data import structure'!$N$471</f>
        <v>0</v>
      </c>
      <c r="J157" s="445"/>
      <c r="K157" s="446"/>
      <c r="L157" s="435">
        <f>'Data import structure'!$N$460</f>
        <v>0</v>
      </c>
      <c r="M157" s="435">
        <f>'Data import structure'!$N$472</f>
        <v>0</v>
      </c>
      <c r="N157" s="445"/>
      <c r="O157" s="446"/>
      <c r="P157" s="435">
        <f>'Data import structure'!$N$461</f>
        <v>0</v>
      </c>
      <c r="Q157" s="435">
        <f>'Data import structure'!$N$473</f>
        <v>0</v>
      </c>
      <c r="R157" s="307"/>
      <c r="S157" s="316"/>
    </row>
    <row r="158" spans="1:19" x14ac:dyDescent="0.25">
      <c r="A158" s="316" t="s">
        <v>685</v>
      </c>
      <c r="B158" s="382" t="s">
        <v>615</v>
      </c>
      <c r="C158" s="383"/>
      <c r="D158" s="435">
        <f>'Data import structure'!$N$462</f>
        <v>0</v>
      </c>
      <c r="E158" s="435">
        <f>'Data import structure'!$N$474</f>
        <v>0</v>
      </c>
      <c r="F158" s="445"/>
      <c r="G158" s="446"/>
      <c r="H158" s="435">
        <f>'Data import structure'!$N$463</f>
        <v>0</v>
      </c>
      <c r="I158" s="435">
        <f>'Data import structure'!$N$475</f>
        <v>0</v>
      </c>
      <c r="J158" s="445"/>
      <c r="K158" s="446"/>
      <c r="L158" s="435">
        <f>'Data import structure'!$N$464</f>
        <v>0</v>
      </c>
      <c r="M158" s="435">
        <f>'Data import structure'!$N$476</f>
        <v>0</v>
      </c>
      <c r="N158" s="445"/>
      <c r="O158" s="446"/>
      <c r="P158" s="435">
        <f>'Data import structure'!$N$465</f>
        <v>0</v>
      </c>
      <c r="Q158" s="435">
        <f>'Data import structure'!$N$477</f>
        <v>0</v>
      </c>
      <c r="R158" s="307"/>
      <c r="S158" s="316"/>
    </row>
    <row r="159" spans="1:19" x14ac:dyDescent="0.25">
      <c r="A159" s="316" t="s">
        <v>686</v>
      </c>
      <c r="B159" s="391" t="s">
        <v>617</v>
      </c>
      <c r="C159" s="389"/>
      <c r="D159" s="435">
        <f>'Data import structure'!$N$466</f>
        <v>0</v>
      </c>
      <c r="E159" s="435">
        <f>'Data import structure'!$N$478</f>
        <v>0</v>
      </c>
      <c r="F159" s="445"/>
      <c r="G159" s="446"/>
      <c r="H159" s="435">
        <f>'Data import structure'!$N$467</f>
        <v>0</v>
      </c>
      <c r="I159" s="435">
        <f>'Data import structure'!$N$479</f>
        <v>0</v>
      </c>
      <c r="J159" s="445"/>
      <c r="K159" s="446"/>
      <c r="L159" s="435">
        <f>'Data import structure'!$N$468</f>
        <v>0</v>
      </c>
      <c r="M159" s="435">
        <f>'Data import structure'!$N$480</f>
        <v>0</v>
      </c>
      <c r="N159" s="445"/>
      <c r="O159" s="446"/>
      <c r="P159" s="435">
        <f>'Data import structure'!$N$469</f>
        <v>0</v>
      </c>
      <c r="Q159" s="435">
        <f>'Data import structure'!$N$481</f>
        <v>0</v>
      </c>
      <c r="R159" s="307"/>
      <c r="S159" s="316"/>
    </row>
    <row r="160" spans="1:19" s="3" customFormat="1" ht="12.75" x14ac:dyDescent="0.2">
      <c r="A160" s="316"/>
      <c r="B160" s="392"/>
      <c r="C160" s="316"/>
      <c r="D160" s="303"/>
      <c r="E160" s="312"/>
      <c r="F160" s="307"/>
      <c r="G160" s="301"/>
      <c r="H160" s="303"/>
      <c r="I160" s="301"/>
      <c r="J160" s="307"/>
      <c r="K160" s="301"/>
      <c r="L160" s="301"/>
      <c r="M160" s="301"/>
      <c r="N160" s="307"/>
      <c r="O160" s="301"/>
      <c r="P160" s="301"/>
      <c r="Q160" s="301"/>
      <c r="R160" s="307"/>
      <c r="S160" s="316"/>
    </row>
    <row r="161" spans="1:19" x14ac:dyDescent="0.25">
      <c r="A161" s="316"/>
      <c r="B161" s="392"/>
      <c r="C161" s="316"/>
      <c r="D161" s="303"/>
      <c r="E161" s="312"/>
      <c r="F161" s="307"/>
      <c r="G161" s="301"/>
      <c r="H161" s="303"/>
      <c r="I161" s="301"/>
      <c r="J161" s="307"/>
      <c r="K161" s="301"/>
      <c r="L161" s="301"/>
      <c r="M161" s="301"/>
      <c r="N161" s="307"/>
      <c r="O161" s="301"/>
      <c r="P161" s="301"/>
      <c r="Q161" s="301"/>
      <c r="R161" s="307"/>
      <c r="S161" s="316"/>
    </row>
    <row r="162" spans="1:19" x14ac:dyDescent="0.25">
      <c r="A162" s="316"/>
      <c r="B162" s="298" t="s">
        <v>687</v>
      </c>
      <c r="C162" s="317"/>
      <c r="D162" s="610" t="str">
        <f>D43</f>
        <v>Q4 2025</v>
      </c>
      <c r="E162" s="610"/>
      <c r="F162" s="307"/>
      <c r="G162" s="301"/>
      <c r="H162" s="611" t="str">
        <f>H43</f>
        <v>Q1 2026</v>
      </c>
      <c r="I162" s="611"/>
      <c r="J162" s="307"/>
      <c r="K162" s="303"/>
      <c r="L162" s="611" t="str">
        <f>L43</f>
        <v>Q2 2026</v>
      </c>
      <c r="M162" s="611"/>
      <c r="N162" s="307"/>
      <c r="O162" s="303"/>
      <c r="P162" s="611" t="str">
        <f>P43</f>
        <v>Q3 2026</v>
      </c>
      <c r="Q162" s="611"/>
      <c r="R162" s="307"/>
      <c r="S162" s="316"/>
    </row>
    <row r="163" spans="1:19" ht="24.75" x14ac:dyDescent="0.25">
      <c r="A163" s="306" t="s">
        <v>688</v>
      </c>
      <c r="B163" s="379" t="s">
        <v>689</v>
      </c>
      <c r="C163" s="381" t="s">
        <v>539</v>
      </c>
      <c r="D163" s="307" t="s">
        <v>561</v>
      </c>
      <c r="E163" s="307" t="s">
        <v>144</v>
      </c>
      <c r="F163" s="307"/>
      <c r="G163" s="308"/>
      <c r="H163" s="307" t="s">
        <v>561</v>
      </c>
      <c r="I163" s="307" t="s">
        <v>144</v>
      </c>
      <c r="J163" s="307"/>
      <c r="K163" s="309"/>
      <c r="L163" s="307" t="s">
        <v>561</v>
      </c>
      <c r="M163" s="307" t="s">
        <v>144</v>
      </c>
      <c r="N163" s="307"/>
      <c r="O163" s="309"/>
      <c r="P163" s="307" t="s">
        <v>561</v>
      </c>
      <c r="Q163" s="307" t="s">
        <v>144</v>
      </c>
      <c r="R163" s="307"/>
      <c r="S163" s="316"/>
    </row>
    <row r="164" spans="1:19" x14ac:dyDescent="0.25">
      <c r="A164" s="316" t="s">
        <v>690</v>
      </c>
      <c r="B164" s="382" t="s">
        <v>612</v>
      </c>
      <c r="C164" s="383"/>
      <c r="D164" s="435">
        <f>'Data import structure'!$N$482</f>
        <v>0</v>
      </c>
      <c r="E164" s="435">
        <f>'Data import structure'!$N$494</f>
        <v>0</v>
      </c>
      <c r="F164" s="445"/>
      <c r="G164" s="446"/>
      <c r="H164" s="435">
        <f>'Data import structure'!$N$483</f>
        <v>0</v>
      </c>
      <c r="I164" s="435">
        <f>'Data import structure'!$N$495</f>
        <v>0</v>
      </c>
      <c r="J164" s="445"/>
      <c r="K164" s="446"/>
      <c r="L164" s="435">
        <f>'Data import structure'!$N$484</f>
        <v>0</v>
      </c>
      <c r="M164" s="435">
        <f>'Data import structure'!$N$496</f>
        <v>0</v>
      </c>
      <c r="N164" s="445"/>
      <c r="O164" s="446"/>
      <c r="P164" s="435">
        <f>'Data import structure'!$N$485</f>
        <v>0</v>
      </c>
      <c r="Q164" s="435">
        <f>'Data import structure'!$N$497</f>
        <v>0</v>
      </c>
      <c r="R164" s="307"/>
      <c r="S164" s="316"/>
    </row>
    <row r="165" spans="1:19" x14ac:dyDescent="0.25">
      <c r="A165" s="316" t="s">
        <v>691</v>
      </c>
      <c r="B165" s="382" t="s">
        <v>615</v>
      </c>
      <c r="C165" s="383"/>
      <c r="D165" s="435">
        <f>'Data import structure'!$N$486</f>
        <v>0</v>
      </c>
      <c r="E165" s="435">
        <f>'Data import structure'!$N$498</f>
        <v>0</v>
      </c>
      <c r="F165" s="445"/>
      <c r="G165" s="446"/>
      <c r="H165" s="435">
        <f>'Data import structure'!$N$487</f>
        <v>0</v>
      </c>
      <c r="I165" s="435">
        <f>'Data import structure'!$N$499</f>
        <v>0</v>
      </c>
      <c r="J165" s="445"/>
      <c r="K165" s="446"/>
      <c r="L165" s="435">
        <f>'Data import structure'!$N$488</f>
        <v>0</v>
      </c>
      <c r="M165" s="435">
        <f>'Data import structure'!$N$500</f>
        <v>0</v>
      </c>
      <c r="N165" s="445"/>
      <c r="O165" s="446"/>
      <c r="P165" s="435">
        <f>'Data import structure'!$N$489</f>
        <v>0</v>
      </c>
      <c r="Q165" s="435">
        <f>'Data import structure'!$N$501</f>
        <v>0</v>
      </c>
      <c r="R165" s="307"/>
      <c r="S165" s="316"/>
    </row>
    <row r="166" spans="1:19" x14ac:dyDescent="0.25">
      <c r="A166" s="316" t="s">
        <v>692</v>
      </c>
      <c r="B166" s="394" t="s">
        <v>617</v>
      </c>
      <c r="C166" s="389"/>
      <c r="D166" s="435">
        <f>'Data import structure'!$N$490</f>
        <v>0</v>
      </c>
      <c r="E166" s="435">
        <f>'Data import structure'!$N$502</f>
        <v>0</v>
      </c>
      <c r="F166" s="445"/>
      <c r="G166" s="446"/>
      <c r="H166" s="435">
        <f>'Data import structure'!$N$491</f>
        <v>0</v>
      </c>
      <c r="I166" s="435">
        <f>'Data import structure'!$N$503</f>
        <v>0</v>
      </c>
      <c r="J166" s="445"/>
      <c r="K166" s="446"/>
      <c r="L166" s="435">
        <f>'Data import structure'!$N$492</f>
        <v>0</v>
      </c>
      <c r="M166" s="435">
        <f>'Data import structure'!$N$504</f>
        <v>0</v>
      </c>
      <c r="N166" s="445"/>
      <c r="O166" s="446"/>
      <c r="P166" s="435">
        <f>'Data import structure'!$N$493</f>
        <v>0</v>
      </c>
      <c r="Q166" s="435">
        <f>'Data import structure'!$N$505</f>
        <v>0</v>
      </c>
      <c r="R166" s="307"/>
      <c r="S166" s="316"/>
    </row>
    <row r="167" spans="1:19" x14ac:dyDescent="0.25">
      <c r="A167" s="316"/>
      <c r="B167" s="390"/>
      <c r="C167" s="316"/>
      <c r="D167" s="301"/>
      <c r="E167" s="301"/>
      <c r="F167" s="301"/>
      <c r="G167" s="301"/>
      <c r="H167" s="301"/>
      <c r="I167" s="301"/>
      <c r="J167" s="301"/>
      <c r="K167" s="301"/>
      <c r="L167" s="301"/>
      <c r="M167" s="301"/>
      <c r="N167" s="301"/>
      <c r="O167" s="301"/>
      <c r="P167" s="301"/>
      <c r="Q167" s="301"/>
      <c r="R167" s="301"/>
      <c r="S167" s="316"/>
    </row>
    <row r="168" spans="1:19" s="41" customFormat="1" x14ac:dyDescent="0.25">
      <c r="A168" s="316"/>
      <c r="B168" s="298" t="s">
        <v>552</v>
      </c>
      <c r="C168" s="316"/>
      <c r="D168" s="303"/>
      <c r="E168" s="312"/>
      <c r="F168" s="312"/>
      <c r="G168" s="301"/>
      <c r="H168" s="303"/>
      <c r="I168" s="301"/>
      <c r="J168" s="301"/>
      <c r="K168" s="301"/>
      <c r="L168" s="301"/>
      <c r="M168" s="301"/>
      <c r="N168" s="301"/>
      <c r="O168" s="301"/>
      <c r="P168" s="301"/>
      <c r="Q168" s="301"/>
      <c r="R168" s="301"/>
      <c r="S168" s="316"/>
    </row>
    <row r="169" spans="1:19" x14ac:dyDescent="0.25">
      <c r="A169" s="316"/>
      <c r="B169" s="444"/>
      <c r="C169" s="316"/>
      <c r="D169" s="303"/>
      <c r="E169" s="312"/>
      <c r="F169" s="312"/>
      <c r="G169" s="301"/>
      <c r="H169" s="303"/>
      <c r="I169" s="301"/>
      <c r="J169" s="301"/>
      <c r="K169" s="301"/>
      <c r="L169" s="301"/>
      <c r="M169" s="301"/>
      <c r="N169" s="301"/>
      <c r="O169" s="301"/>
      <c r="P169" s="301"/>
      <c r="Q169" s="301"/>
      <c r="R169" s="301"/>
      <c r="S169" s="316"/>
    </row>
    <row r="170" spans="1:19" ht="15.75" thickBot="1" x14ac:dyDescent="0.3">
      <c r="A170" s="316"/>
      <c r="B170" s="316"/>
      <c r="C170" s="316"/>
      <c r="D170" s="303"/>
      <c r="E170" s="312"/>
      <c r="F170" s="312"/>
      <c r="G170" s="301"/>
      <c r="H170" s="303"/>
      <c r="I170" s="301"/>
      <c r="J170" s="301"/>
      <c r="K170" s="301"/>
      <c r="L170" s="301"/>
      <c r="M170" s="301"/>
      <c r="N170" s="301"/>
      <c r="O170" s="301"/>
      <c r="P170" s="301"/>
      <c r="Q170" s="301"/>
      <c r="R170" s="301"/>
      <c r="S170" s="316"/>
    </row>
    <row r="171" spans="1:19" s="3" customFormat="1" ht="13.5" thickBot="1" x14ac:dyDescent="0.25">
      <c r="A171" s="395"/>
      <c r="B171" s="616" t="s">
        <v>693</v>
      </c>
      <c r="C171" s="616"/>
      <c r="D171" s="619"/>
      <c r="E171" s="619"/>
      <c r="F171" s="396"/>
      <c r="G171" s="397"/>
      <c r="H171" s="397"/>
      <c r="I171" s="397"/>
      <c r="J171" s="397"/>
      <c r="K171" s="398"/>
      <c r="L171" s="397"/>
      <c r="M171" s="397"/>
      <c r="N171" s="397"/>
      <c r="O171" s="398"/>
      <c r="P171" s="397"/>
      <c r="Q171" s="397"/>
      <c r="R171" s="397"/>
      <c r="S171" s="399"/>
    </row>
    <row r="172" spans="1:19" x14ac:dyDescent="0.25">
      <c r="A172" s="400" t="s">
        <v>694</v>
      </c>
      <c r="B172" s="401" t="s">
        <v>695</v>
      </c>
      <c r="C172" s="402"/>
      <c r="D172" s="621" t="str">
        <f>D43</f>
        <v>Q4 2025</v>
      </c>
      <c r="E172" s="621"/>
      <c r="F172" s="621"/>
      <c r="G172" s="403"/>
      <c r="H172" s="622" t="str">
        <f>H43</f>
        <v>Q1 2026</v>
      </c>
      <c r="I172" s="622"/>
      <c r="J172" s="622"/>
      <c r="K172" s="404"/>
      <c r="L172" s="622" t="str">
        <f>L43</f>
        <v>Q2 2026</v>
      </c>
      <c r="M172" s="622"/>
      <c r="N172" s="622"/>
      <c r="O172" s="404"/>
      <c r="P172" s="622" t="str">
        <f>P43</f>
        <v>Q3 2026</v>
      </c>
      <c r="Q172" s="622"/>
      <c r="R172" s="622"/>
      <c r="S172" s="402"/>
    </row>
    <row r="173" spans="1:19" x14ac:dyDescent="0.25">
      <c r="A173" s="400"/>
      <c r="B173" s="620" t="s">
        <v>696</v>
      </c>
      <c r="C173" s="402"/>
      <c r="D173" s="617" t="s">
        <v>697</v>
      </c>
      <c r="E173" s="618"/>
      <c r="F173" s="457" t="s">
        <v>698</v>
      </c>
      <c r="G173" s="403"/>
      <c r="H173" s="617" t="s">
        <v>697</v>
      </c>
      <c r="I173" s="618"/>
      <c r="J173" s="457" t="s">
        <v>698</v>
      </c>
      <c r="K173" s="404"/>
      <c r="L173" s="617" t="s">
        <v>697</v>
      </c>
      <c r="M173" s="618"/>
      <c r="N173" s="457" t="s">
        <v>698</v>
      </c>
      <c r="O173" s="404"/>
      <c r="P173" s="617" t="s">
        <v>697</v>
      </c>
      <c r="Q173" s="618"/>
      <c r="R173" s="457" t="s">
        <v>698</v>
      </c>
      <c r="S173" s="402"/>
    </row>
    <row r="174" spans="1:19" x14ac:dyDescent="0.25">
      <c r="A174" s="400"/>
      <c r="B174" s="620"/>
      <c r="C174" s="405" t="s">
        <v>539</v>
      </c>
      <c r="D174" s="455" t="s">
        <v>561</v>
      </c>
      <c r="E174" s="456" t="s">
        <v>571</v>
      </c>
      <c r="F174" s="458" t="s">
        <v>144</v>
      </c>
      <c r="G174" s="406"/>
      <c r="H174" s="455" t="s">
        <v>561</v>
      </c>
      <c r="I174" s="456" t="s">
        <v>571</v>
      </c>
      <c r="J174" s="458" t="s">
        <v>144</v>
      </c>
      <c r="K174" s="407"/>
      <c r="L174" s="455" t="s">
        <v>561</v>
      </c>
      <c r="M174" s="456" t="s">
        <v>571</v>
      </c>
      <c r="N174" s="458" t="s">
        <v>144</v>
      </c>
      <c r="O174" s="407"/>
      <c r="P174" s="455" t="s">
        <v>561</v>
      </c>
      <c r="Q174" s="456" t="s">
        <v>571</v>
      </c>
      <c r="R174" s="458" t="s">
        <v>144</v>
      </c>
      <c r="S174" s="402"/>
    </row>
    <row r="175" spans="1:19" x14ac:dyDescent="0.25">
      <c r="A175" s="402" t="s">
        <v>699</v>
      </c>
      <c r="B175" s="408" t="s">
        <v>612</v>
      </c>
      <c r="C175" s="454" t="s">
        <v>564</v>
      </c>
      <c r="D175" s="347">
        <f>'Data import structure'!$N$506</f>
        <v>0</v>
      </c>
      <c r="E175" s="347">
        <f>'Data import structure'!$N$522</f>
        <v>0</v>
      </c>
      <c r="F175" s="347">
        <f>'Data import structure'!$N$538</f>
        <v>0</v>
      </c>
      <c r="G175" s="443"/>
      <c r="H175" s="347">
        <f>'Data import structure'!$N$507</f>
        <v>0</v>
      </c>
      <c r="I175" s="347">
        <f>'Data import structure'!$N$523</f>
        <v>0</v>
      </c>
      <c r="J175" s="347">
        <f>'Data import structure'!$N$539</f>
        <v>0</v>
      </c>
      <c r="K175" s="443"/>
      <c r="L175" s="347">
        <f>'Data import structure'!$N$508</f>
        <v>0</v>
      </c>
      <c r="M175" s="347">
        <f>'Data import structure'!$N$524</f>
        <v>0</v>
      </c>
      <c r="N175" s="347">
        <f>'Data import structure'!$N$540</f>
        <v>0</v>
      </c>
      <c r="O175" s="443"/>
      <c r="P175" s="347">
        <f>'Data import structure'!$N$509</f>
        <v>0</v>
      </c>
      <c r="Q175" s="347">
        <f>'Data import structure'!$N$525</f>
        <v>0</v>
      </c>
      <c r="R175" s="347">
        <f>'Data import structure'!$N$541</f>
        <v>0</v>
      </c>
      <c r="S175" s="402"/>
    </row>
    <row r="176" spans="1:19" x14ac:dyDescent="0.25">
      <c r="A176" s="402" t="s">
        <v>700</v>
      </c>
      <c r="B176" s="409"/>
      <c r="C176" s="454" t="s">
        <v>566</v>
      </c>
      <c r="D176" s="347">
        <f>'Data import structure'!$N$510</f>
        <v>0</v>
      </c>
      <c r="E176" s="347">
        <f>'Data import structure'!$N$526</f>
        <v>0</v>
      </c>
      <c r="F176" s="347">
        <f>'Data import structure'!$N$542</f>
        <v>0</v>
      </c>
      <c r="G176" s="443"/>
      <c r="H176" s="347">
        <f>'Data import structure'!$N$511</f>
        <v>0</v>
      </c>
      <c r="I176" s="347">
        <f>'Data import structure'!$N$527</f>
        <v>0</v>
      </c>
      <c r="J176" s="347">
        <f>'Data import structure'!$N$543</f>
        <v>0</v>
      </c>
      <c r="K176" s="443"/>
      <c r="L176" s="347">
        <f>'Data import structure'!$N$512</f>
        <v>0</v>
      </c>
      <c r="M176" s="347">
        <f>'Data import structure'!$N$528</f>
        <v>0</v>
      </c>
      <c r="N176" s="347">
        <f>'Data import structure'!$N$544</f>
        <v>0</v>
      </c>
      <c r="O176" s="443"/>
      <c r="P176" s="347">
        <f>'Data import structure'!$N$513</f>
        <v>0</v>
      </c>
      <c r="Q176" s="347">
        <f>'Data import structure'!$N$529</f>
        <v>0</v>
      </c>
      <c r="R176" s="347">
        <f>'Data import structure'!$N$545</f>
        <v>0</v>
      </c>
      <c r="S176" s="402"/>
    </row>
    <row r="177" spans="1:19" x14ac:dyDescent="0.25">
      <c r="A177" s="402" t="s">
        <v>701</v>
      </c>
      <c r="B177" s="408" t="s">
        <v>615</v>
      </c>
      <c r="C177" s="454"/>
      <c r="D177" s="347">
        <f>'Data import structure'!$N$514</f>
        <v>0</v>
      </c>
      <c r="E177" s="347">
        <f>'Data import structure'!$N$530</f>
        <v>0</v>
      </c>
      <c r="F177" s="347">
        <f>'Data import structure'!$N$546</f>
        <v>0</v>
      </c>
      <c r="G177" s="443"/>
      <c r="H177" s="347">
        <f>'Data import structure'!$N$515</f>
        <v>0</v>
      </c>
      <c r="I177" s="347">
        <f>'Data import structure'!$N$531</f>
        <v>0</v>
      </c>
      <c r="J177" s="347">
        <f>'Data import structure'!$N$547</f>
        <v>0</v>
      </c>
      <c r="K177" s="443"/>
      <c r="L177" s="347">
        <f>'Data import structure'!$N$516</f>
        <v>0</v>
      </c>
      <c r="M177" s="347">
        <f>'Data import structure'!$N$532</f>
        <v>0</v>
      </c>
      <c r="N177" s="347">
        <f>'Data import structure'!$N$548</f>
        <v>0</v>
      </c>
      <c r="O177" s="443"/>
      <c r="P177" s="347">
        <f>'Data import structure'!$N$517</f>
        <v>0</v>
      </c>
      <c r="Q177" s="347">
        <f>'Data import structure'!$N$533</f>
        <v>0</v>
      </c>
      <c r="R177" s="347">
        <f>'Data import structure'!$N$549</f>
        <v>0</v>
      </c>
      <c r="S177" s="402"/>
    </row>
    <row r="178" spans="1:19" x14ac:dyDescent="0.25">
      <c r="A178" s="402" t="s">
        <v>702</v>
      </c>
      <c r="B178" s="408" t="s">
        <v>617</v>
      </c>
      <c r="C178" s="454"/>
      <c r="D178" s="347">
        <f>'Data import structure'!$N$518</f>
        <v>0</v>
      </c>
      <c r="E178" s="347">
        <f>'Data import structure'!$N$534</f>
        <v>0</v>
      </c>
      <c r="F178" s="347">
        <f>'Data import structure'!$N$550</f>
        <v>0</v>
      </c>
      <c r="G178" s="443"/>
      <c r="H178" s="347">
        <f>'Data import structure'!$N$519</f>
        <v>0</v>
      </c>
      <c r="I178" s="347">
        <f>'Data import structure'!$N$535</f>
        <v>0</v>
      </c>
      <c r="J178" s="347">
        <f>'Data import structure'!$N$551</f>
        <v>0</v>
      </c>
      <c r="K178" s="443"/>
      <c r="L178" s="347">
        <f>'Data import structure'!$N$520</f>
        <v>0</v>
      </c>
      <c r="M178" s="347">
        <f>'Data import structure'!$N$536</f>
        <v>0</v>
      </c>
      <c r="N178" s="347">
        <f>'Data import structure'!$N$552</f>
        <v>0</v>
      </c>
      <c r="O178" s="443"/>
      <c r="P178" s="347">
        <f>'Data import structure'!$N$521</f>
        <v>0</v>
      </c>
      <c r="Q178" s="347">
        <f>'Data import structure'!$N$537</f>
        <v>0</v>
      </c>
      <c r="R178" s="347">
        <f>'Data import structure'!$N$553</f>
        <v>0</v>
      </c>
      <c r="S178" s="402"/>
    </row>
    <row r="179" spans="1:19" x14ac:dyDescent="0.25">
      <c r="A179" s="402"/>
      <c r="B179" s="410"/>
      <c r="C179" s="402"/>
      <c r="D179" s="410"/>
      <c r="E179" s="411"/>
      <c r="F179" s="411"/>
      <c r="G179" s="402"/>
      <c r="H179" s="410"/>
      <c r="I179" s="402"/>
      <c r="J179" s="402"/>
      <c r="K179" s="402"/>
      <c r="L179" s="402"/>
      <c r="M179" s="402"/>
      <c r="N179" s="402"/>
      <c r="O179" s="402"/>
      <c r="P179" s="402"/>
      <c r="Q179" s="402"/>
      <c r="R179" s="402"/>
      <c r="S179" s="402"/>
    </row>
    <row r="180" spans="1:19" x14ac:dyDescent="0.25">
      <c r="A180" s="402"/>
      <c r="B180" s="410"/>
      <c r="C180" s="402"/>
      <c r="D180" s="410"/>
      <c r="E180" s="411"/>
      <c r="F180" s="411"/>
      <c r="G180" s="402"/>
      <c r="H180" s="410"/>
      <c r="I180" s="402"/>
      <c r="J180" s="402"/>
      <c r="K180" s="402"/>
      <c r="L180" s="402"/>
      <c r="M180" s="402"/>
      <c r="N180" s="402"/>
      <c r="O180" s="402"/>
      <c r="P180" s="402"/>
      <c r="Q180" s="402"/>
      <c r="R180" s="402"/>
      <c r="S180" s="402"/>
    </row>
    <row r="181" spans="1:19" x14ac:dyDescent="0.25">
      <c r="A181" s="402"/>
      <c r="B181" s="401" t="s">
        <v>552</v>
      </c>
      <c r="C181" s="402"/>
      <c r="D181" s="410"/>
      <c r="E181" s="411"/>
      <c r="F181" s="411"/>
      <c r="G181" s="402"/>
      <c r="H181" s="410"/>
      <c r="I181" s="402"/>
      <c r="J181" s="402"/>
      <c r="K181" s="402"/>
      <c r="L181" s="402"/>
      <c r="M181" s="402"/>
      <c r="N181" s="402"/>
      <c r="O181" s="402"/>
      <c r="P181" s="402"/>
      <c r="Q181" s="402"/>
      <c r="R181" s="402"/>
      <c r="S181" s="402"/>
    </row>
    <row r="182" spans="1:19" x14ac:dyDescent="0.25">
      <c r="A182" s="402"/>
      <c r="B182" s="412"/>
      <c r="C182" s="402"/>
      <c r="D182" s="410"/>
      <c r="E182" s="411"/>
      <c r="F182" s="411"/>
      <c r="G182" s="402"/>
      <c r="H182" s="410"/>
      <c r="I182" s="402"/>
      <c r="J182" s="402"/>
      <c r="K182" s="402"/>
      <c r="L182" s="402"/>
      <c r="M182" s="402"/>
      <c r="N182" s="402"/>
      <c r="O182" s="402"/>
      <c r="P182" s="402"/>
      <c r="Q182" s="402"/>
      <c r="R182" s="402"/>
      <c r="S182" s="402"/>
    </row>
    <row r="183" spans="1:19" x14ac:dyDescent="0.25">
      <c r="A183" s="402"/>
      <c r="B183" s="410"/>
      <c r="C183" s="402"/>
      <c r="D183" s="410"/>
      <c r="E183" s="411"/>
      <c r="F183" s="411"/>
      <c r="G183" s="402"/>
      <c r="H183" s="410"/>
      <c r="I183" s="402"/>
      <c r="J183" s="402"/>
      <c r="K183" s="402"/>
      <c r="L183" s="402"/>
      <c r="M183" s="402"/>
      <c r="N183" s="402"/>
      <c r="O183" s="402"/>
      <c r="P183" s="402"/>
      <c r="Q183" s="402"/>
      <c r="R183" s="402"/>
      <c r="S183" s="402"/>
    </row>
    <row r="184" spans="1:19" x14ac:dyDescent="0.25">
      <c r="A184" s="10"/>
      <c r="B184" s="12"/>
      <c r="C184" s="11"/>
      <c r="D184" s="12"/>
      <c r="E184" s="12"/>
      <c r="F184" s="12"/>
      <c r="G184" s="13"/>
      <c r="H184" s="13"/>
      <c r="I184" s="13"/>
      <c r="J184" s="13"/>
      <c r="K184" s="12"/>
      <c r="L184" s="13"/>
      <c r="M184" s="13"/>
      <c r="N184" s="13"/>
      <c r="O184" s="12"/>
      <c r="P184" s="13"/>
      <c r="Q184" s="13"/>
      <c r="R184" s="13"/>
      <c r="S184" s="13"/>
    </row>
    <row r="185" spans="1:19" ht="14.45" customHeight="1" x14ac:dyDescent="0.25"/>
  </sheetData>
  <protectedRanges>
    <protectedRange sqref="B40 B102 B120 B169 B182" name="Bereich3"/>
    <protectedRange sqref="D27:R35 D37:R37 D45:E48 H45:I48 L45:M48 P45:Q48 D50:Q50 D54:Q57 D61:Q64 D67:Q70 D73:Q76 D79:Q79 D83:Q90 D107:Q109 D115:Q117 D127:Q129 D132:Q134 D137:Q139 D143:Q146 D151:Q153 D157:Q159 D164:Q166 D175:R178 D94:Q99 D11:R17 D20:R22" name="Bereich1"/>
    <protectedRange sqref="C3:C5" name="Bereich2"/>
  </protectedRanges>
  <mergeCells count="100">
    <mergeCell ref="N9:N10"/>
    <mergeCell ref="P125:Q125"/>
    <mergeCell ref="L25:M25"/>
    <mergeCell ref="N25:N26"/>
    <mergeCell ref="P25:Q25"/>
    <mergeCell ref="L113:M113"/>
    <mergeCell ref="H155:I155"/>
    <mergeCell ref="L155:M155"/>
    <mergeCell ref="P155:Q155"/>
    <mergeCell ref="D162:E162"/>
    <mergeCell ref="H162:I162"/>
    <mergeCell ref="L162:M162"/>
    <mergeCell ref="P162:Q162"/>
    <mergeCell ref="D155:E155"/>
    <mergeCell ref="L149:M149"/>
    <mergeCell ref="P149:Q149"/>
    <mergeCell ref="D135:E135"/>
    <mergeCell ref="H135:I135"/>
    <mergeCell ref="L135:M135"/>
    <mergeCell ref="P135:Q135"/>
    <mergeCell ref="P141:Q141"/>
    <mergeCell ref="L141:M141"/>
    <mergeCell ref="P130:Q130"/>
    <mergeCell ref="D81:E81"/>
    <mergeCell ref="H81:I81"/>
    <mergeCell ref="H59:I59"/>
    <mergeCell ref="L59:M59"/>
    <mergeCell ref="D65:E65"/>
    <mergeCell ref="H65:I65"/>
    <mergeCell ref="H105:I105"/>
    <mergeCell ref="L105:M105"/>
    <mergeCell ref="P105:Q105"/>
    <mergeCell ref="P113:Q113"/>
    <mergeCell ref="D122:E122"/>
    <mergeCell ref="D113:E113"/>
    <mergeCell ref="H92:I92"/>
    <mergeCell ref="L92:M92"/>
    <mergeCell ref="P92:Q92"/>
    <mergeCell ref="B104:C104"/>
    <mergeCell ref="B42:C42"/>
    <mergeCell ref="D8:M8"/>
    <mergeCell ref="L65:M65"/>
    <mergeCell ref="P65:Q65"/>
    <mergeCell ref="D71:E71"/>
    <mergeCell ref="H71:I71"/>
    <mergeCell ref="L71:M71"/>
    <mergeCell ref="P71:Q71"/>
    <mergeCell ref="P59:Q59"/>
    <mergeCell ref="P81:Q81"/>
    <mergeCell ref="D59:E59"/>
    <mergeCell ref="D25:E25"/>
    <mergeCell ref="F25:F26"/>
    <mergeCell ref="H25:I25"/>
    <mergeCell ref="J25:J26"/>
    <mergeCell ref="R25:R26"/>
    <mergeCell ref="D9:E9"/>
    <mergeCell ref="F9:F10"/>
    <mergeCell ref="H9:I9"/>
    <mergeCell ref="R9:R10"/>
    <mergeCell ref="R18:R19"/>
    <mergeCell ref="N18:N19"/>
    <mergeCell ref="J18:J19"/>
    <mergeCell ref="F18:F19"/>
    <mergeCell ref="D18:E18"/>
    <mergeCell ref="H18:I18"/>
    <mergeCell ref="L18:M18"/>
    <mergeCell ref="P18:Q18"/>
    <mergeCell ref="L9:M9"/>
    <mergeCell ref="P9:Q9"/>
    <mergeCell ref="J9:J10"/>
    <mergeCell ref="B171:C171"/>
    <mergeCell ref="D173:E173"/>
    <mergeCell ref="H173:I173"/>
    <mergeCell ref="L173:M173"/>
    <mergeCell ref="P173:Q173"/>
    <mergeCell ref="D171:E171"/>
    <mergeCell ref="B173:B174"/>
    <mergeCell ref="D172:F172"/>
    <mergeCell ref="H172:J172"/>
    <mergeCell ref="L172:N172"/>
    <mergeCell ref="P172:R172"/>
    <mergeCell ref="D77:E77"/>
    <mergeCell ref="H77:I77"/>
    <mergeCell ref="L77:M77"/>
    <mergeCell ref="P77:Q77"/>
    <mergeCell ref="L81:M81"/>
    <mergeCell ref="D105:E105"/>
    <mergeCell ref="D92:E92"/>
    <mergeCell ref="D149:E149"/>
    <mergeCell ref="H141:I141"/>
    <mergeCell ref="H113:I113"/>
    <mergeCell ref="D141:E141"/>
    <mergeCell ref="H149:I149"/>
    <mergeCell ref="D125:E125"/>
    <mergeCell ref="H125:I125"/>
    <mergeCell ref="B122:C122"/>
    <mergeCell ref="D130:E130"/>
    <mergeCell ref="H130:I130"/>
    <mergeCell ref="L130:M130"/>
    <mergeCell ref="L125:M125"/>
  </mergeCells>
  <dataValidations count="1">
    <dataValidation allowBlank="1" showInputMessage="1" showErrorMessage="1" errorTitle="E-Mail address invalid" error="Please enter a valid e-mail address" sqref="C4" xr:uid="{00000000-0002-0000-0200-000000000000}"/>
  </dataValidations>
  <hyperlinks>
    <hyperlink ref="C114" location="trading_platforms" display="Jump to the definition" xr:uid="{00000000-0004-0000-0200-000000000000}"/>
    <hyperlink ref="C148" location="wholesale_outbound_roaming" display="Jump to the definition" xr:uid="{00000000-0004-0000-0200-000001000000}"/>
    <hyperlink ref="C149" location="wholesale_roaming_resale_access" display="Jump to the definition" xr:uid="{00000000-0004-0000-0200-000002000000}"/>
    <hyperlink ref="C163" location="transit_traffic" display="Jump to the definition" xr:uid="{00000000-0004-0000-0200-000003000000}"/>
    <hyperlink ref="C174" location="non_terrestrial_network" display="Jump to the definition" xr:uid="{00000000-0004-0000-0200-000004000000}"/>
    <hyperlink ref="C123" location="inbound_traffic" display="Jump to the definition" xr:uid="{00000000-0004-0000-0200-000005000000}"/>
    <hyperlink ref="C126" location="total_inbound_traffic" display="Jump to the definition" xr:uid="{00000000-0004-0000-0200-000006000000}"/>
    <hyperlink ref="C131" location="balanced_traffic" display="Jump to the defnition" xr:uid="{00000000-0004-0000-0200-000007000000}"/>
    <hyperlink ref="C136" location="unbalanced_traffic" display="Jump to the definition" xr:uid="{00000000-0004-0000-0200-000008000000}"/>
    <hyperlink ref="C43" location="domestic_units" display="Jump to the definition" xr:uid="{00000000-0004-0000-0200-000009000000}"/>
    <hyperlink ref="C52" location="EEA_units" display="Jump to the definition" xr:uid="{00000000-0004-0000-0200-00000A000000}"/>
    <hyperlink ref="C50" location="domestic_revenues" display="Jump to the definition" xr:uid="{00000000-0004-0000-0200-00000B000000}"/>
    <hyperlink ref="C11" location="RLAH_tariff" display="Jump to the definition of RLAH" xr:uid="{00000000-0004-0000-0200-00000C000000}"/>
    <hyperlink ref="C12" location="subscribers_with_a_corporate_tariff" display="Jump to the definition of corporate subscribers" xr:uid="{00000000-0004-0000-0200-00000D000000}"/>
    <hyperlink ref="C15" location="alternative_tariff" display="Jump to the definition" xr:uid="{00000000-0004-0000-0200-00000E000000}"/>
    <hyperlink ref="C27" location="roaming_day" display="Jump to the definition" xr:uid="{00000000-0004-0000-0200-00000F000000}"/>
    <hyperlink ref="C92" location="RoW_units" display="Jump to the definition" xr:uid="{00000000-0004-0000-0200-000010000000}"/>
    <hyperlink ref="C78" location="RLAH____exceeding_FUP" display="Jump to the definition" xr:uid="{00000000-0004-0000-0200-000011000000}"/>
    <hyperlink ref="C72" location="RLAH_____non_compliance_from_abusive_or_anomalous_usage" display="Jump to the definition" xr:uid="{00000000-0004-0000-0200-000012000000}"/>
    <hyperlink ref="C66" location="RLAH____derogation" display="Jump to the definition" xr:uid="{00000000-0004-0000-0200-000013000000}"/>
    <hyperlink ref="C60" location="RLAH_____for_not_providing_the_stable_link" display="Jump to the definition" xr:uid="{00000000-0004-0000-0200-000014000000}"/>
    <hyperlink ref="C106" location="wholesale_outbound_roaming" display="Jump to the definition" xr:uid="{00000000-0004-0000-0200-000015000000}"/>
    <hyperlink ref="C17" location="EEA_roaming_enabled_subscribers" display="Jump to the definition" xr:uid="{00000000-0004-0000-0200-000016000000}"/>
    <hyperlink ref="C29" location="number_of_subscribers_that_were_roaming" display="Jump to the definition" xr:uid="{00000000-0004-0000-0200-000017000000}"/>
  </hyperlinks>
  <pageMargins left="0.7" right="0.7" top="0.78740157499999996" bottom="0.78740157499999996" header="0.3" footer="0.3"/>
  <pageSetup paperSize="9" scale="29" fitToHeight="0" orientation="portrait"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AH115"/>
  <sheetViews>
    <sheetView zoomScaleNormal="100" workbookViewId="0">
      <selection activeCell="C3" sqref="C3"/>
    </sheetView>
  </sheetViews>
  <sheetFormatPr baseColWidth="10" defaultColWidth="10.85546875" defaultRowHeight="15" x14ac:dyDescent="0.25"/>
  <cols>
    <col min="1" max="1" width="7.140625" customWidth="1"/>
    <col min="2" max="2" width="54.42578125" customWidth="1"/>
    <col min="3" max="3" width="45.140625" customWidth="1"/>
    <col min="4" max="6" width="12.140625" customWidth="1"/>
    <col min="7" max="7" width="2.85546875" customWidth="1"/>
    <col min="8" max="10" width="12.140625" customWidth="1"/>
    <col min="11" max="11" width="2.85546875" customWidth="1"/>
    <col min="12" max="14" width="12.140625" customWidth="1"/>
    <col min="15" max="15" width="2.85546875" customWidth="1"/>
    <col min="16" max="18" width="12.140625" customWidth="1"/>
  </cols>
  <sheetData>
    <row r="1" spans="1:34" s="39" customFormat="1" ht="23.25" x14ac:dyDescent="0.35">
      <c r="A1" s="5"/>
      <c r="B1" s="641" t="s">
        <v>703</v>
      </c>
      <c r="C1" s="641"/>
      <c r="D1" s="686" t="s">
        <v>1512</v>
      </c>
      <c r="E1" s="691"/>
      <c r="F1" s="7"/>
      <c r="G1" s="8"/>
      <c r="H1" s="8"/>
      <c r="I1" s="8"/>
      <c r="J1" s="8"/>
      <c r="K1" s="7"/>
      <c r="L1" s="8"/>
      <c r="M1" s="9"/>
      <c r="N1" s="9"/>
      <c r="O1" s="7"/>
      <c r="P1" s="9"/>
      <c r="Q1" s="9"/>
      <c r="R1" s="9"/>
      <c r="S1" s="9"/>
    </row>
    <row r="2" spans="1:34" s="39" customFormat="1" ht="15.6" customHeight="1" thickBot="1" x14ac:dyDescent="0.4">
      <c r="A2" s="5"/>
      <c r="B2" s="31"/>
      <c r="C2" s="55" t="s">
        <v>514</v>
      </c>
      <c r="D2" s="687" t="s">
        <v>1517</v>
      </c>
      <c r="E2" s="691"/>
      <c r="F2" s="691"/>
      <c r="G2" s="682"/>
      <c r="H2" s="682"/>
      <c r="I2" s="682"/>
      <c r="J2" s="682"/>
      <c r="K2" s="691"/>
      <c r="L2" s="682"/>
      <c r="M2" s="692"/>
      <c r="N2" s="692"/>
      <c r="O2" s="691"/>
      <c r="P2" s="692"/>
      <c r="Q2" s="692"/>
      <c r="R2" s="692"/>
      <c r="S2" s="692"/>
      <c r="T2" s="692"/>
      <c r="U2" s="692"/>
      <c r="V2" s="692"/>
    </row>
    <row r="3" spans="1:34" s="39" customFormat="1" ht="17.100000000000001" customHeight="1" thickTop="1" thickBot="1" x14ac:dyDescent="0.4">
      <c r="A3" s="5"/>
      <c r="B3" s="90" t="s">
        <v>515</v>
      </c>
      <c r="C3" s="22"/>
      <c r="D3" s="686" t="s">
        <v>1513</v>
      </c>
      <c r="E3" s="691"/>
      <c r="F3" s="691"/>
      <c r="G3" s="682"/>
      <c r="H3" s="682"/>
      <c r="I3" s="682"/>
      <c r="J3" s="682"/>
      <c r="K3" s="691"/>
      <c r="L3" s="682"/>
      <c r="M3" s="692"/>
      <c r="N3" s="692"/>
      <c r="O3" s="691"/>
      <c r="P3" s="692"/>
      <c r="Q3" s="9"/>
      <c r="R3" s="9"/>
      <c r="S3" s="9"/>
    </row>
    <row r="4" spans="1:34" s="1" customFormat="1" ht="17.100000000000001" customHeight="1" thickTop="1" thickBot="1" x14ac:dyDescent="0.3">
      <c r="A4" s="10"/>
      <c r="B4" s="27" t="s">
        <v>516</v>
      </c>
      <c r="C4" s="22"/>
      <c r="D4" s="687" t="s">
        <v>1518</v>
      </c>
      <c r="E4" s="693"/>
      <c r="F4" s="693"/>
      <c r="G4" s="694"/>
      <c r="H4" s="694"/>
      <c r="I4" s="694"/>
      <c r="J4" s="694"/>
      <c r="K4" s="693"/>
      <c r="L4" s="694"/>
      <c r="M4" s="694"/>
      <c r="N4" s="694"/>
      <c r="O4" s="693"/>
      <c r="P4" s="694"/>
      <c r="Q4" s="13"/>
      <c r="R4" s="13"/>
      <c r="S4" s="13"/>
    </row>
    <row r="5" spans="1:34" s="1" customFormat="1" ht="17.100000000000001" customHeight="1" thickTop="1" thickBot="1" x14ac:dyDescent="0.3">
      <c r="A5" s="10"/>
      <c r="B5" s="31" t="s">
        <v>517</v>
      </c>
      <c r="C5" s="22"/>
      <c r="D5" s="688" t="s">
        <v>1515</v>
      </c>
      <c r="E5" s="693"/>
      <c r="F5" s="693"/>
      <c r="G5" s="694"/>
      <c r="H5" s="694"/>
      <c r="I5" s="694"/>
      <c r="J5" s="694"/>
      <c r="K5" s="693"/>
      <c r="L5" s="694"/>
      <c r="M5" s="694"/>
      <c r="N5" s="694"/>
      <c r="O5" s="693"/>
      <c r="P5" s="694"/>
      <c r="Q5" s="13"/>
      <c r="R5" s="13"/>
      <c r="S5" s="13"/>
    </row>
    <row r="6" spans="1:34" s="1" customFormat="1" ht="15.75" thickTop="1" x14ac:dyDescent="0.25">
      <c r="A6" s="10"/>
      <c r="B6" s="27"/>
      <c r="C6" s="20"/>
      <c r="D6" s="689" t="s">
        <v>1514</v>
      </c>
      <c r="E6" s="693"/>
      <c r="F6" s="693"/>
      <c r="G6" s="694"/>
      <c r="H6" s="694"/>
      <c r="I6" s="694"/>
      <c r="J6" s="694"/>
      <c r="K6" s="693"/>
      <c r="L6" s="694"/>
      <c r="M6" s="694"/>
      <c r="N6" s="694"/>
      <c r="O6" s="693"/>
      <c r="P6" s="694"/>
      <c r="Q6" s="13"/>
      <c r="R6" s="13"/>
      <c r="S6" s="13"/>
    </row>
    <row r="7" spans="1:34" s="40" customFormat="1" ht="34.5" customHeight="1" thickBot="1" x14ac:dyDescent="0.35">
      <c r="A7" s="14"/>
      <c r="B7" s="16" t="s">
        <v>704</v>
      </c>
      <c r="C7" s="15"/>
      <c r="D7" s="699" t="s">
        <v>1516</v>
      </c>
      <c r="E7" s="696"/>
      <c r="F7" s="696"/>
      <c r="G7" s="697"/>
      <c r="H7" s="697"/>
      <c r="I7" s="697"/>
      <c r="J7" s="697"/>
      <c r="K7" s="696"/>
      <c r="L7" s="697"/>
      <c r="M7" s="697"/>
      <c r="N7" s="697"/>
      <c r="O7" s="696"/>
      <c r="P7" s="697"/>
      <c r="Q7" s="697"/>
      <c r="R7" s="697"/>
      <c r="S7" s="697"/>
      <c r="T7" s="698"/>
      <c r="U7" s="698"/>
      <c r="V7" s="698"/>
      <c r="W7" s="698"/>
      <c r="X7" s="698"/>
      <c r="Y7" s="698"/>
      <c r="Z7" s="698"/>
      <c r="AA7" s="698"/>
      <c r="AB7" s="698"/>
      <c r="AC7" s="698"/>
      <c r="AD7" s="698"/>
      <c r="AE7" s="698"/>
      <c r="AF7" s="698"/>
      <c r="AG7" s="698"/>
      <c r="AH7" s="698"/>
    </row>
    <row r="8" spans="1:34" s="41" customFormat="1" ht="16.5" thickTop="1" thickBot="1" x14ac:dyDescent="0.3">
      <c r="A8" s="235"/>
      <c r="B8" s="236" t="s">
        <v>705</v>
      </c>
      <c r="C8" s="237"/>
      <c r="D8" s="700"/>
      <c r="E8" s="236"/>
      <c r="F8" s="236"/>
      <c r="G8" s="235"/>
      <c r="H8" s="235"/>
      <c r="I8" s="235"/>
      <c r="J8" s="235"/>
      <c r="K8" s="236"/>
      <c r="L8" s="235"/>
      <c r="M8" s="235"/>
      <c r="N8" s="235"/>
      <c r="O8" s="236"/>
      <c r="P8" s="235"/>
      <c r="Q8" s="235"/>
      <c r="R8" s="235"/>
      <c r="S8" s="235"/>
    </row>
    <row r="9" spans="1:34" s="1" customFormat="1" ht="36.75" x14ac:dyDescent="0.25">
      <c r="A9" s="238" t="s">
        <v>521</v>
      </c>
      <c r="B9" s="239" t="s">
        <v>706</v>
      </c>
      <c r="C9" s="240"/>
      <c r="D9" s="241" t="str">
        <f>'Data questionnaire - mobile'!$D$9</f>
        <v>As of 31.12.2025</v>
      </c>
      <c r="E9" s="241"/>
      <c r="F9" s="241"/>
      <c r="G9" s="475"/>
      <c r="H9" s="459" t="str">
        <f>'Data questionnaire - mobile'!$H$9</f>
        <v>As of 31.03.2026</v>
      </c>
      <c r="I9" s="477"/>
      <c r="J9" s="241"/>
      <c r="K9" s="476"/>
      <c r="L9" s="460" t="str">
        <f>'Data questionnaire - mobile'!$L$9</f>
        <v>As of 30.06.2026</v>
      </c>
      <c r="M9" s="460"/>
      <c r="N9" s="241"/>
      <c r="O9" s="476"/>
      <c r="P9" s="460" t="str">
        <f>'Data questionnaire - mobile'!$P$9</f>
        <v>As of 30.09.2026</v>
      </c>
      <c r="Q9" s="460"/>
      <c r="R9" s="241"/>
      <c r="S9" s="244"/>
    </row>
    <row r="10" spans="1:34" s="3" customFormat="1" ht="24" x14ac:dyDescent="0.2">
      <c r="A10" s="244" t="s">
        <v>530</v>
      </c>
      <c r="B10" s="247" t="s">
        <v>707</v>
      </c>
      <c r="C10" s="248" t="s">
        <v>539</v>
      </c>
      <c r="D10" s="287">
        <f>'Data import structure'!$N$554</f>
        <v>0</v>
      </c>
      <c r="E10" s="253"/>
      <c r="F10" s="461"/>
      <c r="G10" s="249"/>
      <c r="H10" s="287">
        <f>'Data import structure'!$N$555</f>
        <v>0</v>
      </c>
      <c r="I10" s="478"/>
      <c r="J10" s="461"/>
      <c r="K10" s="249"/>
      <c r="L10" s="287">
        <f>'Data import structure'!$N$556</f>
        <v>0</v>
      </c>
      <c r="M10" s="253"/>
      <c r="N10" s="461"/>
      <c r="O10" s="250"/>
      <c r="P10" s="287">
        <f>'Data import structure'!$N$557</f>
        <v>0</v>
      </c>
      <c r="Q10" s="253"/>
      <c r="R10" s="241"/>
      <c r="S10" s="244"/>
    </row>
    <row r="11" spans="1:34" s="3" customFormat="1" ht="12.75" x14ac:dyDescent="0.2">
      <c r="A11" s="244"/>
      <c r="B11" s="239"/>
      <c r="C11" s="244"/>
      <c r="D11" s="251"/>
      <c r="E11" s="253"/>
      <c r="F11" s="461"/>
      <c r="G11" s="249"/>
      <c r="H11" s="251"/>
      <c r="I11" s="253"/>
      <c r="J11" s="461"/>
      <c r="K11" s="249"/>
      <c r="L11" s="251"/>
      <c r="M11" s="253"/>
      <c r="N11" s="461"/>
      <c r="O11" s="250"/>
      <c r="P11" s="251"/>
      <c r="Q11" s="253"/>
      <c r="R11" s="241"/>
      <c r="S11" s="244"/>
    </row>
    <row r="12" spans="1:34" s="3" customFormat="1" ht="24" x14ac:dyDescent="0.2">
      <c r="A12" s="244" t="s">
        <v>534</v>
      </c>
      <c r="B12" s="247" t="s">
        <v>708</v>
      </c>
      <c r="C12" s="252"/>
      <c r="D12" s="287">
        <f>'Data import structure'!$N$558</f>
        <v>0</v>
      </c>
      <c r="E12" s="253"/>
      <c r="F12" s="461"/>
      <c r="G12" s="249"/>
      <c r="H12" s="287">
        <f>'Data import structure'!$N$559</f>
        <v>0</v>
      </c>
      <c r="I12" s="253"/>
      <c r="J12" s="461"/>
      <c r="K12" s="249"/>
      <c r="L12" s="287">
        <f>'Data import structure'!$N$560</f>
        <v>0</v>
      </c>
      <c r="M12" s="253"/>
      <c r="N12" s="461"/>
      <c r="O12" s="250"/>
      <c r="P12" s="287">
        <f>'Data import structure'!$N$561</f>
        <v>0</v>
      </c>
      <c r="Q12" s="253"/>
      <c r="R12" s="241"/>
      <c r="S12" s="244"/>
    </row>
    <row r="13" spans="1:34" s="3" customFormat="1" ht="12.75" x14ac:dyDescent="0.2">
      <c r="A13" s="244"/>
      <c r="B13" s="239"/>
      <c r="C13" s="244"/>
      <c r="D13" s="251"/>
      <c r="E13" s="253"/>
      <c r="F13" s="461"/>
      <c r="G13" s="249"/>
      <c r="H13" s="251"/>
      <c r="I13" s="253"/>
      <c r="J13" s="461"/>
      <c r="K13" s="249"/>
      <c r="L13" s="251"/>
      <c r="M13" s="253"/>
      <c r="N13" s="461"/>
      <c r="O13" s="250"/>
      <c r="P13" s="251"/>
      <c r="Q13" s="253"/>
      <c r="R13" s="241"/>
      <c r="S13" s="244"/>
    </row>
    <row r="14" spans="1:34" s="3" customFormat="1" ht="24" x14ac:dyDescent="0.2">
      <c r="A14" s="244" t="s">
        <v>536</v>
      </c>
      <c r="B14" s="247" t="s">
        <v>709</v>
      </c>
      <c r="C14" s="252"/>
      <c r="D14" s="287">
        <f>D10+D12</f>
        <v>0</v>
      </c>
      <c r="E14" s="253"/>
      <c r="F14" s="461"/>
      <c r="G14" s="249"/>
      <c r="H14" s="287">
        <f>H10+H12</f>
        <v>0</v>
      </c>
      <c r="I14" s="253"/>
      <c r="J14" s="461"/>
      <c r="K14" s="249"/>
      <c r="L14" s="287">
        <f>L10+L12</f>
        <v>0</v>
      </c>
      <c r="M14" s="253"/>
      <c r="N14" s="461"/>
      <c r="O14" s="250"/>
      <c r="P14" s="287">
        <f>P10+P12</f>
        <v>0</v>
      </c>
      <c r="Q14" s="253"/>
      <c r="R14" s="241"/>
      <c r="S14" s="244"/>
    </row>
    <row r="15" spans="1:34" s="3" customFormat="1" ht="12.75" x14ac:dyDescent="0.2">
      <c r="A15" s="244"/>
      <c r="B15" s="239"/>
      <c r="C15" s="244"/>
      <c r="D15" s="251"/>
      <c r="E15" s="253"/>
      <c r="F15" s="461"/>
      <c r="G15" s="249"/>
      <c r="H15" s="251"/>
      <c r="I15" s="253"/>
      <c r="J15" s="461"/>
      <c r="K15" s="249"/>
      <c r="L15" s="251"/>
      <c r="M15" s="253"/>
      <c r="N15" s="461"/>
      <c r="O15" s="250"/>
      <c r="P15" s="251"/>
      <c r="Q15" s="253"/>
      <c r="R15" s="241"/>
      <c r="S15" s="244"/>
    </row>
    <row r="16" spans="1:34" s="3" customFormat="1" ht="24" x14ac:dyDescent="0.2">
      <c r="A16" s="244" t="s">
        <v>537</v>
      </c>
      <c r="B16" s="247" t="s">
        <v>710</v>
      </c>
      <c r="C16" s="248" t="s">
        <v>539</v>
      </c>
      <c r="D16" s="287">
        <f>'Data import structure'!$N$562</f>
        <v>0</v>
      </c>
      <c r="E16" s="253"/>
      <c r="F16" s="461"/>
      <c r="G16" s="249"/>
      <c r="H16" s="287">
        <f>'Data import structure'!$N$563</f>
        <v>0</v>
      </c>
      <c r="I16" s="253"/>
      <c r="J16" s="461"/>
      <c r="K16" s="249"/>
      <c r="L16" s="287">
        <f>'Data import structure'!$N$564</f>
        <v>0</v>
      </c>
      <c r="M16" s="253"/>
      <c r="N16" s="461"/>
      <c r="O16" s="250"/>
      <c r="P16" s="287">
        <f>'Data import structure'!$N$565</f>
        <v>0</v>
      </c>
      <c r="Q16" s="253"/>
      <c r="R16" s="241"/>
      <c r="S16" s="244"/>
    </row>
    <row r="17" spans="1:19" s="3" customFormat="1" ht="12.75" x14ac:dyDescent="0.2">
      <c r="A17" s="244"/>
      <c r="B17" s="239"/>
      <c r="C17" s="244"/>
      <c r="D17" s="251"/>
      <c r="E17" s="253"/>
      <c r="F17" s="461"/>
      <c r="G17" s="249"/>
      <c r="H17" s="251"/>
      <c r="I17" s="253"/>
      <c r="J17" s="461"/>
      <c r="K17" s="249"/>
      <c r="L17" s="251"/>
      <c r="M17" s="253"/>
      <c r="N17" s="461"/>
      <c r="O17" s="250"/>
      <c r="P17" s="251"/>
      <c r="Q17" s="253"/>
      <c r="R17" s="241"/>
      <c r="S17" s="244"/>
    </row>
    <row r="18" spans="1:19" s="1" customFormat="1" x14ac:dyDescent="0.25">
      <c r="A18" s="238" t="s">
        <v>28</v>
      </c>
      <c r="B18" s="239" t="s">
        <v>711</v>
      </c>
      <c r="C18" s="240"/>
      <c r="D18" s="253"/>
      <c r="E18" s="253"/>
      <c r="F18" s="253"/>
      <c r="G18" s="253"/>
      <c r="H18" s="253"/>
      <c r="I18" s="253"/>
      <c r="J18" s="253"/>
      <c r="K18" s="253"/>
      <c r="L18" s="253"/>
      <c r="M18" s="253"/>
      <c r="N18" s="253"/>
      <c r="O18" s="253"/>
      <c r="P18" s="253"/>
      <c r="Q18" s="253"/>
      <c r="R18" s="240"/>
      <c r="S18" s="244"/>
    </row>
    <row r="19" spans="1:19" s="3" customFormat="1" ht="24" x14ac:dyDescent="0.2">
      <c r="A19" s="244"/>
      <c r="B19" s="254" t="s">
        <v>712</v>
      </c>
      <c r="C19" s="244"/>
      <c r="D19" s="474" t="str">
        <f>'Data questionnaire - mobile'!$D$9</f>
        <v>As of 31.12.2025</v>
      </c>
      <c r="E19" s="253"/>
      <c r="F19" s="461"/>
      <c r="G19" s="255"/>
      <c r="H19" s="474" t="str">
        <f>'Data questionnaire - mobile'!$H$9</f>
        <v>As of 31.03.2026</v>
      </c>
      <c r="I19" s="253"/>
      <c r="J19" s="461"/>
      <c r="K19" s="256"/>
      <c r="L19" s="474" t="str">
        <f>'Data questionnaire - mobile'!$L$9</f>
        <v>As of 30.06.2026</v>
      </c>
      <c r="M19" s="253"/>
      <c r="N19" s="461"/>
      <c r="O19" s="256"/>
      <c r="P19" s="474" t="str">
        <f>'Data questionnaire - mobile'!$P$9</f>
        <v>As of 30.09.2026</v>
      </c>
      <c r="Q19" s="253"/>
      <c r="R19" s="241"/>
      <c r="S19" s="244"/>
    </row>
    <row r="20" spans="1:19" s="3" customFormat="1" ht="24" x14ac:dyDescent="0.2">
      <c r="A20" s="244" t="s">
        <v>30</v>
      </c>
      <c r="B20" s="247" t="s">
        <v>713</v>
      </c>
      <c r="C20" s="257" t="s">
        <v>714</v>
      </c>
      <c r="D20" s="287">
        <f>'Data import structure'!$N$566</f>
        <v>0</v>
      </c>
      <c r="E20" s="253"/>
      <c r="F20" s="461"/>
      <c r="G20" s="249"/>
      <c r="H20" s="287">
        <f>'Data import structure'!$N$567</f>
        <v>0</v>
      </c>
      <c r="I20" s="253"/>
      <c r="J20" s="461"/>
      <c r="K20" s="249"/>
      <c r="L20" s="287">
        <f>'Data import structure'!$N$568</f>
        <v>0</v>
      </c>
      <c r="M20" s="253"/>
      <c r="N20" s="461"/>
      <c r="O20" s="250"/>
      <c r="P20" s="287">
        <f>'Data import structure'!$N$569</f>
        <v>0</v>
      </c>
      <c r="Q20" s="253"/>
      <c r="R20" s="241"/>
      <c r="S20" s="244"/>
    </row>
    <row r="21" spans="1:19" s="3" customFormat="1" ht="12.75" x14ac:dyDescent="0.2">
      <c r="A21" s="244"/>
      <c r="B21" s="239"/>
      <c r="C21" s="244"/>
      <c r="D21" s="251"/>
      <c r="E21" s="253"/>
      <c r="F21" s="461"/>
      <c r="G21" s="249"/>
      <c r="H21" s="251"/>
      <c r="I21" s="253"/>
      <c r="J21" s="461"/>
      <c r="K21" s="249"/>
      <c r="L21" s="251"/>
      <c r="M21" s="253"/>
      <c r="N21" s="461"/>
      <c r="O21" s="250"/>
      <c r="P21" s="251"/>
      <c r="Q21" s="253"/>
      <c r="R21" s="241"/>
      <c r="S21" s="244"/>
    </row>
    <row r="22" spans="1:19" s="3" customFormat="1" ht="24" x14ac:dyDescent="0.2">
      <c r="A22" s="244" t="s">
        <v>46</v>
      </c>
      <c r="B22" s="247" t="s">
        <v>715</v>
      </c>
      <c r="C22" s="248" t="s">
        <v>539</v>
      </c>
      <c r="D22" s="287">
        <f>'Data import structure'!$N$570</f>
        <v>0</v>
      </c>
      <c r="E22" s="253"/>
      <c r="F22" s="461"/>
      <c r="G22" s="249"/>
      <c r="H22" s="287">
        <f>'Data import structure'!$N$571</f>
        <v>0</v>
      </c>
      <c r="I22" s="253"/>
      <c r="J22" s="461"/>
      <c r="K22" s="249"/>
      <c r="L22" s="287">
        <f>'Data import structure'!$N$572</f>
        <v>0</v>
      </c>
      <c r="M22" s="253"/>
      <c r="N22" s="461"/>
      <c r="O22" s="250"/>
      <c r="P22" s="287">
        <f>'Data import structure'!$N$573</f>
        <v>0</v>
      </c>
      <c r="Q22" s="253"/>
      <c r="R22" s="241"/>
      <c r="S22" s="244"/>
    </row>
    <row r="23" spans="1:19" s="1" customFormat="1" x14ac:dyDescent="0.25">
      <c r="A23" s="244"/>
      <c r="B23" s="258"/>
      <c r="C23" s="244"/>
      <c r="D23" s="249"/>
      <c r="E23" s="249"/>
      <c r="F23" s="249"/>
      <c r="G23" s="249"/>
      <c r="H23" s="249"/>
      <c r="I23" s="253"/>
      <c r="J23" s="249"/>
      <c r="K23" s="249"/>
      <c r="L23" s="249"/>
      <c r="M23" s="249"/>
      <c r="N23" s="249"/>
      <c r="O23" s="249"/>
      <c r="P23" s="249"/>
      <c r="Q23" s="249"/>
      <c r="R23" s="244"/>
      <c r="S23" s="244"/>
    </row>
    <row r="24" spans="1:19" s="1" customFormat="1" ht="14.45" customHeight="1" x14ac:dyDescent="0.25">
      <c r="A24" s="244"/>
      <c r="B24" s="630" t="s">
        <v>716</v>
      </c>
      <c r="C24" s="244"/>
      <c r="D24" s="631"/>
      <c r="E24" s="631"/>
      <c r="F24" s="249"/>
      <c r="G24" s="249"/>
      <c r="H24" s="249"/>
      <c r="I24" s="249"/>
      <c r="J24" s="249"/>
      <c r="K24" s="249"/>
      <c r="L24" s="249"/>
      <c r="M24" s="249"/>
      <c r="N24" s="249"/>
      <c r="O24" s="249"/>
      <c r="P24" s="249"/>
      <c r="Q24" s="249"/>
      <c r="R24" s="244"/>
      <c r="S24" s="244"/>
    </row>
    <row r="25" spans="1:19" s="1" customFormat="1" x14ac:dyDescent="0.25">
      <c r="A25" s="244" t="s">
        <v>56</v>
      </c>
      <c r="B25" s="630"/>
      <c r="C25" s="244"/>
      <c r="D25" s="632"/>
      <c r="E25" s="633"/>
      <c r="F25" s="633"/>
      <c r="G25" s="633"/>
      <c r="H25" s="633"/>
      <c r="I25" s="633"/>
      <c r="J25" s="633"/>
      <c r="K25" s="633"/>
      <c r="L25" s="633"/>
      <c r="M25" s="633"/>
      <c r="N25" s="633"/>
      <c r="O25" s="633"/>
      <c r="P25" s="633"/>
      <c r="Q25" s="634"/>
      <c r="R25" s="244"/>
      <c r="S25" s="244"/>
    </row>
    <row r="26" spans="1:19" s="1" customFormat="1" x14ac:dyDescent="0.25">
      <c r="A26" s="244"/>
      <c r="B26" s="630"/>
      <c r="C26" s="244"/>
      <c r="D26" s="635"/>
      <c r="E26" s="636"/>
      <c r="F26" s="636"/>
      <c r="G26" s="636"/>
      <c r="H26" s="636"/>
      <c r="I26" s="636"/>
      <c r="J26" s="636"/>
      <c r="K26" s="636"/>
      <c r="L26" s="636"/>
      <c r="M26" s="636"/>
      <c r="N26" s="636"/>
      <c r="O26" s="636"/>
      <c r="P26" s="636"/>
      <c r="Q26" s="637"/>
      <c r="R26" s="244"/>
      <c r="S26" s="244"/>
    </row>
    <row r="27" spans="1:19" s="41" customFormat="1" x14ac:dyDescent="0.25">
      <c r="A27" s="244"/>
      <c r="B27" s="630"/>
      <c r="C27" s="244"/>
      <c r="D27" s="635"/>
      <c r="E27" s="636"/>
      <c r="F27" s="636"/>
      <c r="G27" s="636"/>
      <c r="H27" s="636"/>
      <c r="I27" s="636"/>
      <c r="J27" s="636"/>
      <c r="K27" s="636"/>
      <c r="L27" s="636"/>
      <c r="M27" s="636"/>
      <c r="N27" s="636"/>
      <c r="O27" s="636"/>
      <c r="P27" s="636"/>
      <c r="Q27" s="637"/>
      <c r="R27" s="244"/>
      <c r="S27" s="244"/>
    </row>
    <row r="28" spans="1:19" s="1" customFormat="1" x14ac:dyDescent="0.25">
      <c r="A28" s="244"/>
      <c r="B28" s="630"/>
      <c r="C28" s="244"/>
      <c r="D28" s="635"/>
      <c r="E28" s="636"/>
      <c r="F28" s="636"/>
      <c r="G28" s="636"/>
      <c r="H28" s="636"/>
      <c r="I28" s="636"/>
      <c r="J28" s="636"/>
      <c r="K28" s="636"/>
      <c r="L28" s="636"/>
      <c r="M28" s="636"/>
      <c r="N28" s="636"/>
      <c r="O28" s="636"/>
      <c r="P28" s="636"/>
      <c r="Q28" s="637"/>
      <c r="R28" s="244"/>
      <c r="S28" s="244"/>
    </row>
    <row r="29" spans="1:19" s="3" customFormat="1" ht="12.75" x14ac:dyDescent="0.2">
      <c r="A29" s="244"/>
      <c r="B29" s="630"/>
      <c r="C29" s="244"/>
      <c r="D29" s="635"/>
      <c r="E29" s="636"/>
      <c r="F29" s="636"/>
      <c r="G29" s="636"/>
      <c r="H29" s="636"/>
      <c r="I29" s="636"/>
      <c r="J29" s="636"/>
      <c r="K29" s="636"/>
      <c r="L29" s="636"/>
      <c r="M29" s="636"/>
      <c r="N29" s="636"/>
      <c r="O29" s="636"/>
      <c r="P29" s="636"/>
      <c r="Q29" s="637"/>
      <c r="R29" s="244"/>
      <c r="S29" s="244"/>
    </row>
    <row r="30" spans="1:19" s="3" customFormat="1" ht="12.75" x14ac:dyDescent="0.2">
      <c r="A30" s="244"/>
      <c r="B30" s="630"/>
      <c r="C30" s="252"/>
      <c r="D30" s="638"/>
      <c r="E30" s="639"/>
      <c r="F30" s="639"/>
      <c r="G30" s="639"/>
      <c r="H30" s="639"/>
      <c r="I30" s="639"/>
      <c r="J30" s="639"/>
      <c r="K30" s="639"/>
      <c r="L30" s="639"/>
      <c r="M30" s="639"/>
      <c r="N30" s="639"/>
      <c r="O30" s="639"/>
      <c r="P30" s="639"/>
      <c r="Q30" s="640"/>
      <c r="R30" s="244"/>
      <c r="S30" s="244"/>
    </row>
    <row r="31" spans="1:19" s="3" customFormat="1" ht="12.75" x14ac:dyDescent="0.2">
      <c r="A31" s="244"/>
      <c r="B31" s="258"/>
      <c r="C31" s="244"/>
      <c r="D31" s="249"/>
      <c r="E31" s="249"/>
      <c r="F31" s="249"/>
      <c r="G31" s="249"/>
      <c r="H31" s="249"/>
      <c r="I31" s="249"/>
      <c r="J31" s="249"/>
      <c r="K31" s="249"/>
      <c r="L31" s="249"/>
      <c r="M31" s="249"/>
      <c r="N31" s="249"/>
      <c r="O31" s="249"/>
      <c r="P31" s="249"/>
      <c r="Q31" s="249"/>
      <c r="R31" s="244"/>
      <c r="S31" s="244"/>
    </row>
    <row r="32" spans="1:19" s="3" customFormat="1" ht="12.75" x14ac:dyDescent="0.2">
      <c r="A32" s="244"/>
      <c r="B32" s="258"/>
      <c r="C32" s="244"/>
      <c r="D32" s="249"/>
      <c r="E32" s="249"/>
      <c r="F32" s="249"/>
      <c r="G32" s="249"/>
      <c r="H32" s="249"/>
      <c r="I32" s="249"/>
      <c r="J32" s="249"/>
      <c r="K32" s="249"/>
      <c r="L32" s="249"/>
      <c r="M32" s="249"/>
      <c r="N32" s="249"/>
      <c r="O32" s="249"/>
      <c r="P32" s="249"/>
      <c r="Q32" s="249"/>
      <c r="R32" s="244"/>
      <c r="S32" s="244"/>
    </row>
    <row r="33" spans="1:19" s="3" customFormat="1" ht="12.75" x14ac:dyDescent="0.2">
      <c r="A33" s="244"/>
      <c r="B33" s="259" t="s">
        <v>552</v>
      </c>
      <c r="C33" s="244"/>
      <c r="D33" s="249"/>
      <c r="E33" s="249"/>
      <c r="F33" s="249"/>
      <c r="G33" s="249"/>
      <c r="H33" s="249"/>
      <c r="I33" s="249"/>
      <c r="J33" s="249"/>
      <c r="K33" s="249"/>
      <c r="L33" s="249"/>
      <c r="M33" s="249"/>
      <c r="N33" s="249"/>
      <c r="O33" s="249"/>
      <c r="P33" s="249"/>
      <c r="Q33" s="249"/>
      <c r="R33" s="244"/>
      <c r="S33" s="244"/>
    </row>
    <row r="34" spans="1:19" s="3" customFormat="1" ht="12.75" x14ac:dyDescent="0.2">
      <c r="A34" s="244"/>
      <c r="B34" s="260"/>
      <c r="C34" s="244"/>
      <c r="D34" s="249"/>
      <c r="E34" s="249"/>
      <c r="F34" s="249"/>
      <c r="G34" s="249"/>
      <c r="H34" s="249"/>
      <c r="I34" s="249"/>
      <c r="J34" s="249"/>
      <c r="K34" s="249"/>
      <c r="L34" s="249"/>
      <c r="M34" s="249"/>
      <c r="N34" s="249"/>
      <c r="O34" s="249"/>
      <c r="P34" s="249"/>
      <c r="Q34" s="249"/>
      <c r="R34" s="244"/>
      <c r="S34" s="244"/>
    </row>
    <row r="35" spans="1:19" s="3" customFormat="1" ht="13.5" thickBot="1" x14ac:dyDescent="0.25">
      <c r="A35" s="244"/>
      <c r="B35" s="258"/>
      <c r="C35" s="244"/>
      <c r="D35" s="249"/>
      <c r="E35" s="249"/>
      <c r="F35" s="249"/>
      <c r="G35" s="249"/>
      <c r="H35" s="249"/>
      <c r="I35" s="249"/>
      <c r="J35" s="249"/>
      <c r="K35" s="249"/>
      <c r="L35" s="249"/>
      <c r="M35" s="249"/>
      <c r="N35" s="249"/>
      <c r="O35" s="249"/>
      <c r="P35" s="249"/>
      <c r="Q35" s="249"/>
      <c r="R35" s="244"/>
      <c r="S35" s="244"/>
    </row>
    <row r="36" spans="1:19" s="3" customFormat="1" ht="13.5" thickBot="1" x14ac:dyDescent="0.25">
      <c r="A36" s="261"/>
      <c r="B36" s="262" t="s">
        <v>717</v>
      </c>
      <c r="C36" s="263"/>
      <c r="D36" s="264"/>
      <c r="E36" s="264"/>
      <c r="F36" s="264"/>
      <c r="G36" s="265"/>
      <c r="H36" s="265"/>
      <c r="I36" s="265"/>
      <c r="J36" s="265"/>
      <c r="K36" s="264"/>
      <c r="L36" s="265"/>
      <c r="M36" s="265"/>
      <c r="N36" s="265"/>
      <c r="O36" s="264"/>
      <c r="P36" s="265"/>
      <c r="Q36" s="265"/>
      <c r="R36" s="261"/>
      <c r="S36" s="261"/>
    </row>
    <row r="37" spans="1:19" s="1" customFormat="1" x14ac:dyDescent="0.25">
      <c r="A37" s="266" t="s">
        <v>553</v>
      </c>
      <c r="B37" s="267" t="s">
        <v>718</v>
      </c>
      <c r="C37" s="268"/>
      <c r="D37" s="613" t="str">
        <f>'Data questionnaire - mobile'!$D$43</f>
        <v>Q4 2025</v>
      </c>
      <c r="E37" s="613"/>
      <c r="F37" s="269"/>
      <c r="G37" s="270"/>
      <c r="H37" s="615" t="str">
        <f>'Data questionnaire - mobile'!$H$43</f>
        <v>Q1 2026</v>
      </c>
      <c r="I37" s="615"/>
      <c r="J37" s="271"/>
      <c r="K37" s="272"/>
      <c r="L37" s="615" t="str">
        <f>'Data questionnaire - mobile'!$L$43</f>
        <v>Q2 2026</v>
      </c>
      <c r="M37" s="615"/>
      <c r="N37" s="271"/>
      <c r="O37" s="272"/>
      <c r="P37" s="615" t="str">
        <f>'Data questionnaire - mobile'!$P$43</f>
        <v>Q3 2026</v>
      </c>
      <c r="Q37" s="615"/>
      <c r="R37" s="273"/>
      <c r="S37" s="274"/>
    </row>
    <row r="38" spans="1:19" s="3" customFormat="1" ht="12.75" x14ac:dyDescent="0.2">
      <c r="A38" s="266" t="s">
        <v>555</v>
      </c>
      <c r="B38" s="267" t="s">
        <v>719</v>
      </c>
      <c r="C38" s="275" t="s">
        <v>539</v>
      </c>
      <c r="D38" s="277" t="s">
        <v>561</v>
      </c>
      <c r="E38" s="277"/>
      <c r="F38" s="277"/>
      <c r="G38" s="276"/>
      <c r="H38" s="277" t="s">
        <v>561</v>
      </c>
      <c r="I38" s="277"/>
      <c r="J38" s="277"/>
      <c r="K38" s="278"/>
      <c r="L38" s="277" t="s">
        <v>561</v>
      </c>
      <c r="M38" s="277"/>
      <c r="N38" s="277"/>
      <c r="O38" s="278"/>
      <c r="P38" s="277" t="s">
        <v>561</v>
      </c>
      <c r="Q38" s="277"/>
      <c r="R38" s="267"/>
      <c r="S38" s="274"/>
    </row>
    <row r="39" spans="1:19" s="3" customFormat="1" ht="12.75" x14ac:dyDescent="0.2">
      <c r="A39" s="549" t="s">
        <v>562</v>
      </c>
      <c r="B39" s="551" t="s">
        <v>535</v>
      </c>
      <c r="C39" s="275"/>
      <c r="D39" s="555"/>
      <c r="E39" s="277"/>
      <c r="F39" s="277"/>
      <c r="G39" s="276"/>
      <c r="H39" s="555"/>
      <c r="I39" s="277"/>
      <c r="J39" s="277"/>
      <c r="K39" s="278"/>
      <c r="L39" s="555"/>
      <c r="M39" s="277"/>
      <c r="N39" s="277"/>
      <c r="O39" s="278"/>
      <c r="P39" s="555"/>
      <c r="Q39" s="277"/>
      <c r="R39" s="267"/>
      <c r="S39" s="274"/>
    </row>
    <row r="40" spans="1:19" s="3" customFormat="1" ht="12.75" x14ac:dyDescent="0.2">
      <c r="A40" s="549" t="s">
        <v>565</v>
      </c>
      <c r="B40" s="551" t="s">
        <v>535</v>
      </c>
      <c r="C40" s="275"/>
      <c r="D40" s="555"/>
      <c r="E40" s="277"/>
      <c r="F40" s="277"/>
      <c r="G40" s="276"/>
      <c r="H40" s="555"/>
      <c r="I40" s="277"/>
      <c r="J40" s="277"/>
      <c r="K40" s="278"/>
      <c r="L40" s="555"/>
      <c r="M40" s="277"/>
      <c r="N40" s="277"/>
      <c r="O40" s="278"/>
      <c r="P40" s="555"/>
      <c r="Q40" s="277"/>
      <c r="R40" s="267"/>
      <c r="S40" s="274"/>
    </row>
    <row r="41" spans="1:19" s="3" customFormat="1" ht="12.75" x14ac:dyDescent="0.2">
      <c r="A41" s="549" t="s">
        <v>567</v>
      </c>
      <c r="B41" s="551" t="s">
        <v>535</v>
      </c>
      <c r="C41" s="275"/>
      <c r="D41" s="556"/>
      <c r="E41" s="277"/>
      <c r="F41" s="277"/>
      <c r="G41" s="276"/>
      <c r="H41" s="556"/>
      <c r="I41" s="277"/>
      <c r="J41" s="277"/>
      <c r="K41" s="278"/>
      <c r="L41" s="556"/>
      <c r="M41" s="277"/>
      <c r="N41" s="277"/>
      <c r="O41" s="278"/>
      <c r="P41" s="556"/>
      <c r="Q41" s="277"/>
      <c r="R41" s="267"/>
      <c r="S41" s="274"/>
    </row>
    <row r="42" spans="1:19" s="3" customFormat="1" ht="12.75" x14ac:dyDescent="0.2">
      <c r="A42" s="274" t="s">
        <v>569</v>
      </c>
      <c r="B42" s="279" t="s">
        <v>617</v>
      </c>
      <c r="C42" s="284"/>
      <c r="D42" s="520">
        <f>'Data import structure'!$N$574</f>
        <v>0</v>
      </c>
      <c r="E42" s="521"/>
      <c r="F42" s="277"/>
      <c r="G42" s="281"/>
      <c r="H42" s="520">
        <f>'Data import structure'!$N$575</f>
        <v>0</v>
      </c>
      <c r="I42" s="521"/>
      <c r="J42" s="277"/>
      <c r="K42" s="281"/>
      <c r="L42" s="520">
        <f>'Data import structure'!$N$576</f>
        <v>0</v>
      </c>
      <c r="M42" s="521"/>
      <c r="N42" s="277"/>
      <c r="O42" s="281"/>
      <c r="P42" s="520">
        <f>'Data import structure'!$N$577</f>
        <v>0</v>
      </c>
      <c r="Q42" s="521"/>
      <c r="R42" s="267"/>
      <c r="S42" s="274"/>
    </row>
    <row r="43" spans="1:19" s="3" customFormat="1" ht="12.75" x14ac:dyDescent="0.2">
      <c r="A43" s="274"/>
      <c r="B43" s="286"/>
      <c r="C43" s="274"/>
      <c r="D43" s="277" t="s">
        <v>571</v>
      </c>
      <c r="E43" s="277"/>
      <c r="F43" s="281"/>
      <c r="G43" s="281"/>
      <c r="H43" s="277" t="s">
        <v>571</v>
      </c>
      <c r="I43" s="277"/>
      <c r="J43" s="281"/>
      <c r="K43" s="281"/>
      <c r="L43" s="277" t="s">
        <v>571</v>
      </c>
      <c r="M43" s="277"/>
      <c r="N43" s="281"/>
      <c r="O43" s="281"/>
      <c r="P43" s="277" t="s">
        <v>571</v>
      </c>
      <c r="Q43" s="277"/>
      <c r="R43" s="274"/>
      <c r="S43" s="274"/>
    </row>
    <row r="44" spans="1:19" s="3" customFormat="1" ht="12.75" x14ac:dyDescent="0.2">
      <c r="A44" s="274" t="s">
        <v>572</v>
      </c>
      <c r="B44" s="522" t="s">
        <v>573</v>
      </c>
      <c r="C44" s="522"/>
      <c r="D44" s="287">
        <f>'Data import structure'!$N$578</f>
        <v>0</v>
      </c>
      <c r="E44" s="277"/>
      <c r="F44" s="523"/>
      <c r="G44" s="523"/>
      <c r="H44" s="287">
        <f>'Data import structure'!$N$579</f>
        <v>0</v>
      </c>
      <c r="I44" s="277"/>
      <c r="J44" s="281"/>
      <c r="K44" s="281"/>
      <c r="L44" s="287">
        <f>'Data import structure'!$N$580</f>
        <v>0</v>
      </c>
      <c r="M44" s="277"/>
      <c r="N44" s="281"/>
      <c r="O44" s="281"/>
      <c r="P44" s="287">
        <f>'Data import structure'!$N$581</f>
        <v>0</v>
      </c>
      <c r="Q44" s="277"/>
      <c r="R44" s="288"/>
      <c r="S44" s="274"/>
    </row>
    <row r="45" spans="1:19" s="3" customFormat="1" ht="12.75" x14ac:dyDescent="0.2">
      <c r="A45" s="274"/>
      <c r="B45" s="282"/>
      <c r="C45" s="274"/>
      <c r="D45" s="281"/>
      <c r="E45" s="281"/>
      <c r="F45" s="281"/>
      <c r="G45" s="281"/>
      <c r="H45" s="281"/>
      <c r="I45" s="281"/>
      <c r="J45" s="281"/>
      <c r="K45" s="281"/>
      <c r="L45" s="285"/>
      <c r="M45" s="281"/>
      <c r="N45" s="281"/>
      <c r="O45" s="281"/>
      <c r="P45" s="285"/>
      <c r="Q45" s="285"/>
      <c r="R45" s="288"/>
      <c r="S45" s="274"/>
    </row>
    <row r="46" spans="1:19" s="3" customFormat="1" ht="12.75" x14ac:dyDescent="0.2">
      <c r="A46" s="289"/>
      <c r="B46" s="267"/>
      <c r="C46" s="268"/>
      <c r="D46" s="613" t="str">
        <f>'Data questionnaire - mobile'!$D$43</f>
        <v>Q4 2025</v>
      </c>
      <c r="E46" s="613"/>
      <c r="F46" s="269"/>
      <c r="G46" s="270"/>
      <c r="H46" s="615" t="str">
        <f>'Data questionnaire - mobile'!$H$43</f>
        <v>Q1 2026</v>
      </c>
      <c r="I46" s="615"/>
      <c r="J46" s="271"/>
      <c r="K46" s="272"/>
      <c r="L46" s="615" t="str">
        <f>'Data questionnaire - mobile'!$L$43</f>
        <v>Q2 2026</v>
      </c>
      <c r="M46" s="615"/>
      <c r="N46" s="271"/>
      <c r="O46" s="272"/>
      <c r="P46" s="615" t="str">
        <f>'Data questionnaire - mobile'!$P$43</f>
        <v>Q3 2026</v>
      </c>
      <c r="Q46" s="615"/>
      <c r="R46" s="273"/>
      <c r="S46" s="274"/>
    </row>
    <row r="47" spans="1:19" s="3" customFormat="1" ht="12.75" x14ac:dyDescent="0.2">
      <c r="A47" s="290" t="s">
        <v>575</v>
      </c>
      <c r="B47" s="267" t="s">
        <v>720</v>
      </c>
      <c r="C47" s="291" t="s">
        <v>539</v>
      </c>
      <c r="D47" s="277" t="s">
        <v>561</v>
      </c>
      <c r="E47" s="277" t="s">
        <v>571</v>
      </c>
      <c r="F47" s="277"/>
      <c r="G47" s="276"/>
      <c r="H47" s="277" t="s">
        <v>561</v>
      </c>
      <c r="I47" s="277" t="s">
        <v>571</v>
      </c>
      <c r="J47" s="277"/>
      <c r="K47" s="278"/>
      <c r="L47" s="277" t="s">
        <v>561</v>
      </c>
      <c r="M47" s="277" t="s">
        <v>571</v>
      </c>
      <c r="N47" s="277"/>
      <c r="O47" s="278"/>
      <c r="P47" s="277" t="s">
        <v>561</v>
      </c>
      <c r="Q47" s="277" t="s">
        <v>571</v>
      </c>
      <c r="R47" s="267"/>
      <c r="S47" s="274"/>
    </row>
    <row r="48" spans="1:19" s="3" customFormat="1" ht="12.75" x14ac:dyDescent="0.2">
      <c r="A48" s="550" t="s">
        <v>576</v>
      </c>
      <c r="B48" s="551" t="s">
        <v>535</v>
      </c>
      <c r="C48" s="291"/>
      <c r="D48" s="555"/>
      <c r="E48" s="555"/>
      <c r="F48" s="277"/>
      <c r="G48" s="276"/>
      <c r="H48" s="555"/>
      <c r="I48" s="555"/>
      <c r="J48" s="277"/>
      <c r="K48" s="278"/>
      <c r="L48" s="555"/>
      <c r="M48" s="555"/>
      <c r="N48" s="277"/>
      <c r="O48" s="278"/>
      <c r="P48" s="555"/>
      <c r="Q48" s="555"/>
      <c r="R48" s="267"/>
      <c r="S48" s="274"/>
    </row>
    <row r="49" spans="1:19" s="3" customFormat="1" ht="12.75" x14ac:dyDescent="0.2">
      <c r="A49" s="550" t="s">
        <v>578</v>
      </c>
      <c r="B49" s="551" t="s">
        <v>535</v>
      </c>
      <c r="C49" s="291"/>
      <c r="D49" s="555"/>
      <c r="E49" s="555"/>
      <c r="F49" s="277"/>
      <c r="G49" s="276"/>
      <c r="H49" s="555"/>
      <c r="I49" s="555"/>
      <c r="J49" s="277"/>
      <c r="K49" s="278"/>
      <c r="L49" s="555"/>
      <c r="M49" s="555"/>
      <c r="N49" s="277"/>
      <c r="O49" s="278"/>
      <c r="P49" s="555"/>
      <c r="Q49" s="555"/>
      <c r="R49" s="267"/>
      <c r="S49" s="274"/>
    </row>
    <row r="50" spans="1:19" s="3" customFormat="1" ht="12.75" x14ac:dyDescent="0.2">
      <c r="A50" s="550"/>
      <c r="B50" s="551"/>
      <c r="C50" s="291"/>
      <c r="D50" s="277"/>
      <c r="E50" s="277"/>
      <c r="F50" s="277"/>
      <c r="G50" s="276"/>
      <c r="H50" s="277"/>
      <c r="I50" s="277"/>
      <c r="J50" s="277"/>
      <c r="K50" s="278"/>
      <c r="L50" s="277"/>
      <c r="M50" s="277"/>
      <c r="N50" s="277"/>
      <c r="O50" s="278"/>
      <c r="P50" s="277"/>
      <c r="Q50" s="277"/>
      <c r="R50" s="267"/>
      <c r="S50" s="274"/>
    </row>
    <row r="51" spans="1:19" s="3" customFormat="1" ht="12.75" x14ac:dyDescent="0.2">
      <c r="A51" s="550" t="s">
        <v>579</v>
      </c>
      <c r="B51" s="551" t="s">
        <v>535</v>
      </c>
      <c r="C51" s="291"/>
      <c r="D51" s="555"/>
      <c r="E51" s="555"/>
      <c r="F51" s="277"/>
      <c r="G51" s="276"/>
      <c r="H51" s="555"/>
      <c r="I51" s="555"/>
      <c r="J51" s="277"/>
      <c r="K51" s="278"/>
      <c r="L51" s="555"/>
      <c r="M51" s="555"/>
      <c r="N51" s="277"/>
      <c r="O51" s="278"/>
      <c r="P51" s="555"/>
      <c r="Q51" s="555"/>
      <c r="R51" s="267"/>
      <c r="S51" s="274"/>
    </row>
    <row r="52" spans="1:19" s="3" customFormat="1" ht="12.75" x14ac:dyDescent="0.2">
      <c r="A52" s="550"/>
      <c r="B52" s="551"/>
      <c r="C52" s="291"/>
      <c r="D52" s="277"/>
      <c r="E52" s="277"/>
      <c r="F52" s="277"/>
      <c r="G52" s="276"/>
      <c r="H52" s="277"/>
      <c r="I52" s="277"/>
      <c r="J52" s="277"/>
      <c r="K52" s="278"/>
      <c r="L52" s="277"/>
      <c r="M52" s="277"/>
      <c r="N52" s="277"/>
      <c r="O52" s="278"/>
      <c r="P52" s="277"/>
      <c r="Q52" s="277"/>
      <c r="R52" s="267"/>
      <c r="S52" s="274"/>
    </row>
    <row r="53" spans="1:19" s="3" customFormat="1" ht="12.75" x14ac:dyDescent="0.2">
      <c r="A53" s="274" t="s">
        <v>721</v>
      </c>
      <c r="B53" s="279" t="s">
        <v>617</v>
      </c>
      <c r="C53" s="284" t="s">
        <v>722</v>
      </c>
      <c r="D53" s="287">
        <f>'Data import structure'!$N$582</f>
        <v>0</v>
      </c>
      <c r="E53" s="287">
        <f>'Data import structure'!$N$594</f>
        <v>0</v>
      </c>
      <c r="F53" s="277"/>
      <c r="G53" s="281"/>
      <c r="H53" s="287">
        <f>'Data import structure'!$N$583</f>
        <v>0</v>
      </c>
      <c r="I53" s="287">
        <f>'Data import structure'!$N$595</f>
        <v>0</v>
      </c>
      <c r="J53" s="277"/>
      <c r="K53" s="281"/>
      <c r="L53" s="287">
        <f>'Data import structure'!$N$584</f>
        <v>0</v>
      </c>
      <c r="M53" s="287">
        <f>'Data import structure'!$N$596</f>
        <v>0</v>
      </c>
      <c r="N53" s="277"/>
      <c r="O53" s="281"/>
      <c r="P53" s="287">
        <f>'Data import structure'!$N$585</f>
        <v>0</v>
      </c>
      <c r="Q53" s="287">
        <f>'Data import structure'!$N$597</f>
        <v>0</v>
      </c>
      <c r="R53" s="267"/>
      <c r="S53" s="274"/>
    </row>
    <row r="54" spans="1:19" s="3" customFormat="1" ht="12.75" x14ac:dyDescent="0.2">
      <c r="A54" s="274" t="s">
        <v>723</v>
      </c>
      <c r="B54" s="525" t="str">
        <f>HYPERLINK("#'Overview and definitions'!B109", "Jump to the definition")</f>
        <v>Jump to the definition</v>
      </c>
      <c r="C54" s="284" t="s">
        <v>724</v>
      </c>
      <c r="D54" s="287">
        <f>'Data import structure'!$N$586</f>
        <v>0</v>
      </c>
      <c r="E54" s="287">
        <f>'Data import structure'!$N$598</f>
        <v>0</v>
      </c>
      <c r="F54" s="277"/>
      <c r="G54" s="281"/>
      <c r="H54" s="287">
        <f>'Data import structure'!$N$587</f>
        <v>0</v>
      </c>
      <c r="I54" s="287">
        <f>'Data import structure'!$N$599</f>
        <v>0</v>
      </c>
      <c r="J54" s="277"/>
      <c r="K54" s="281"/>
      <c r="L54" s="287">
        <f>'Data import structure'!$N$588</f>
        <v>0</v>
      </c>
      <c r="M54" s="287">
        <f>'Data import structure'!$N$600</f>
        <v>0</v>
      </c>
      <c r="N54" s="277"/>
      <c r="O54" s="281"/>
      <c r="P54" s="287">
        <f>'Data import structure'!$N$589</f>
        <v>0</v>
      </c>
      <c r="Q54" s="287">
        <f>'Data import structure'!$N$601</f>
        <v>0</v>
      </c>
      <c r="R54" s="267"/>
      <c r="S54" s="274"/>
    </row>
    <row r="55" spans="1:19" s="3" customFormat="1" ht="12.75" x14ac:dyDescent="0.2">
      <c r="A55" s="274" t="s">
        <v>725</v>
      </c>
      <c r="B55" s="525" t="str">
        <f>HYPERLINK("#'Overview and definitions'!B110", "Jump to the definition")</f>
        <v>Jump to the definition</v>
      </c>
      <c r="C55" s="283" t="s">
        <v>726</v>
      </c>
      <c r="D55" s="287">
        <f>'Data import structure'!$N$590</f>
        <v>0</v>
      </c>
      <c r="E55" s="287">
        <f>'Data import structure'!$N$602</f>
        <v>0</v>
      </c>
      <c r="F55" s="277"/>
      <c r="G55" s="281"/>
      <c r="H55" s="287">
        <f>'Data import structure'!$N$591</f>
        <v>0</v>
      </c>
      <c r="I55" s="287">
        <f>'Data import structure'!$N$603</f>
        <v>0</v>
      </c>
      <c r="J55" s="277"/>
      <c r="K55" s="281"/>
      <c r="L55" s="287">
        <f>'Data import structure'!$N$592</f>
        <v>0</v>
      </c>
      <c r="M55" s="287">
        <f>'Data import structure'!$N$604</f>
        <v>0</v>
      </c>
      <c r="N55" s="277"/>
      <c r="O55" s="281"/>
      <c r="P55" s="287">
        <f>'Data import structure'!$N$593</f>
        <v>0</v>
      </c>
      <c r="Q55" s="287">
        <f>'Data import structure'!$N$605</f>
        <v>0</v>
      </c>
      <c r="R55" s="267"/>
      <c r="S55" s="274"/>
    </row>
    <row r="56" spans="1:19" s="3" customFormat="1" ht="12.75" x14ac:dyDescent="0.2">
      <c r="A56" s="274"/>
      <c r="B56" s="282"/>
      <c r="C56" s="274"/>
      <c r="D56" s="281"/>
      <c r="E56" s="281"/>
      <c r="F56" s="277"/>
      <c r="G56" s="281"/>
      <c r="H56" s="281"/>
      <c r="I56" s="281"/>
      <c r="J56" s="277"/>
      <c r="K56" s="281"/>
      <c r="L56" s="285"/>
      <c r="M56" s="281"/>
      <c r="N56" s="277"/>
      <c r="O56" s="281"/>
      <c r="P56" s="285"/>
      <c r="Q56" s="285"/>
      <c r="R56" s="267"/>
      <c r="S56" s="274"/>
    </row>
    <row r="57" spans="1:19" s="3" customFormat="1" ht="12.75" x14ac:dyDescent="0.2">
      <c r="A57" s="552" t="s">
        <v>727</v>
      </c>
      <c r="B57" s="551" t="s">
        <v>535</v>
      </c>
      <c r="C57" s="268"/>
      <c r="D57" s="613" t="str">
        <f>'Data questionnaire - mobile'!$D$43</f>
        <v>Q4 2025</v>
      </c>
      <c r="E57" s="613"/>
      <c r="F57" s="269"/>
      <c r="G57" s="270"/>
      <c r="H57" s="615" t="str">
        <f>'Data questionnaire - mobile'!$H$43</f>
        <v>Q1 2026</v>
      </c>
      <c r="I57" s="615"/>
      <c r="J57" s="271"/>
      <c r="K57" s="272"/>
      <c r="L57" s="615" t="str">
        <f>'Data questionnaire - mobile'!$L$43</f>
        <v>Q2 2026</v>
      </c>
      <c r="M57" s="615"/>
      <c r="N57" s="271"/>
      <c r="O57" s="272"/>
      <c r="P57" s="615" t="str">
        <f>'Data questionnaire - mobile'!$P$43</f>
        <v>Q3 2026</v>
      </c>
      <c r="Q57" s="615"/>
      <c r="R57" s="267"/>
      <c r="S57" s="274"/>
    </row>
    <row r="58" spans="1:19" s="3" customFormat="1" ht="12.75" x14ac:dyDescent="0.2">
      <c r="A58" s="289"/>
      <c r="B58" s="267"/>
      <c r="C58" s="268"/>
      <c r="D58" s="269"/>
      <c r="E58" s="269"/>
      <c r="F58" s="269"/>
      <c r="G58" s="270"/>
      <c r="H58" s="271"/>
      <c r="I58" s="271"/>
      <c r="J58" s="271"/>
      <c r="K58" s="272"/>
      <c r="L58" s="271"/>
      <c r="M58" s="271"/>
      <c r="N58" s="271"/>
      <c r="O58" s="272"/>
      <c r="P58" s="271"/>
      <c r="Q58" s="271"/>
      <c r="R58" s="267"/>
      <c r="S58" s="274"/>
    </row>
    <row r="59" spans="1:19" s="3" customFormat="1" ht="12.75" x14ac:dyDescent="0.2">
      <c r="A59" s="289"/>
      <c r="B59" s="267"/>
      <c r="C59" s="268"/>
      <c r="D59" s="269"/>
      <c r="E59" s="269"/>
      <c r="F59" s="269"/>
      <c r="G59" s="270"/>
      <c r="H59" s="271"/>
      <c r="I59" s="271"/>
      <c r="J59" s="271"/>
      <c r="K59" s="272"/>
      <c r="L59" s="271"/>
      <c r="M59" s="271"/>
      <c r="N59" s="271"/>
      <c r="O59" s="272"/>
      <c r="P59" s="271"/>
      <c r="Q59" s="271"/>
      <c r="R59" s="267"/>
      <c r="S59" s="274"/>
    </row>
    <row r="60" spans="1:19" s="3" customFormat="1" ht="12.75" x14ac:dyDescent="0.2">
      <c r="A60" s="290" t="s">
        <v>583</v>
      </c>
      <c r="B60" s="267" t="s">
        <v>165</v>
      </c>
      <c r="C60" s="275" t="s">
        <v>539</v>
      </c>
      <c r="D60" s="277" t="s">
        <v>561</v>
      </c>
      <c r="E60" s="277" t="s">
        <v>571</v>
      </c>
      <c r="F60" s="277"/>
      <c r="G60" s="276"/>
      <c r="H60" s="277" t="s">
        <v>561</v>
      </c>
      <c r="I60" s="277" t="s">
        <v>571</v>
      </c>
      <c r="J60" s="277"/>
      <c r="K60" s="278"/>
      <c r="L60" s="277" t="s">
        <v>561</v>
      </c>
      <c r="M60" s="277" t="s">
        <v>571</v>
      </c>
      <c r="N60" s="277"/>
      <c r="O60" s="278"/>
      <c r="P60" s="277" t="s">
        <v>561</v>
      </c>
      <c r="Q60" s="277" t="s">
        <v>571</v>
      </c>
      <c r="R60" s="267"/>
      <c r="S60" s="274"/>
    </row>
    <row r="61" spans="1:19" s="3" customFormat="1" ht="12.75" x14ac:dyDescent="0.2">
      <c r="A61" s="550" t="s">
        <v>728</v>
      </c>
      <c r="B61" s="551" t="s">
        <v>535</v>
      </c>
      <c r="C61" s="275"/>
      <c r="D61" s="555"/>
      <c r="E61" s="555"/>
      <c r="F61" s="277"/>
      <c r="G61" s="276"/>
      <c r="H61" s="555"/>
      <c r="I61" s="555"/>
      <c r="J61" s="277"/>
      <c r="K61" s="278"/>
      <c r="L61" s="555"/>
      <c r="M61" s="555"/>
      <c r="N61" s="277"/>
      <c r="O61" s="278"/>
      <c r="P61" s="555"/>
      <c r="Q61" s="555"/>
      <c r="R61" s="267"/>
      <c r="S61" s="274"/>
    </row>
    <row r="62" spans="1:19" s="3" customFormat="1" ht="12.75" x14ac:dyDescent="0.2">
      <c r="A62" s="550" t="s">
        <v>590</v>
      </c>
      <c r="B62" s="551" t="s">
        <v>535</v>
      </c>
      <c r="C62" s="275"/>
      <c r="D62" s="555"/>
      <c r="E62" s="555"/>
      <c r="F62" s="277"/>
      <c r="G62" s="276"/>
      <c r="H62" s="555"/>
      <c r="I62" s="555"/>
      <c r="J62" s="277"/>
      <c r="K62" s="278"/>
      <c r="L62" s="555"/>
      <c r="M62" s="555"/>
      <c r="N62" s="277"/>
      <c r="O62" s="278"/>
      <c r="P62" s="555"/>
      <c r="Q62" s="555"/>
      <c r="R62" s="267"/>
      <c r="S62" s="274"/>
    </row>
    <row r="63" spans="1:19" s="3" customFormat="1" ht="12.75" x14ac:dyDescent="0.2">
      <c r="A63" s="550" t="s">
        <v>594</v>
      </c>
      <c r="B63" s="551" t="s">
        <v>535</v>
      </c>
      <c r="C63" s="275"/>
      <c r="D63" s="556"/>
      <c r="E63" s="556"/>
      <c r="F63" s="277"/>
      <c r="G63" s="276"/>
      <c r="H63" s="556"/>
      <c r="I63" s="556"/>
      <c r="J63" s="277"/>
      <c r="K63" s="278"/>
      <c r="L63" s="556"/>
      <c r="M63" s="556"/>
      <c r="N63" s="277"/>
      <c r="O63" s="278"/>
      <c r="P63" s="556"/>
      <c r="Q63" s="556"/>
      <c r="R63" s="267"/>
      <c r="S63" s="274"/>
    </row>
    <row r="64" spans="1:19" s="3" customFormat="1" ht="12.75" x14ac:dyDescent="0.2">
      <c r="A64" s="274" t="s">
        <v>600</v>
      </c>
      <c r="B64" s="279" t="s">
        <v>617</v>
      </c>
      <c r="C64" s="284" t="s">
        <v>722</v>
      </c>
      <c r="D64" s="287">
        <f>'Data import structure'!$N$606</f>
        <v>0</v>
      </c>
      <c r="E64" s="287">
        <f>'Data import structure'!$N$610</f>
        <v>0</v>
      </c>
      <c r="F64" s="277"/>
      <c r="G64" s="281"/>
      <c r="H64" s="287">
        <f>'Data import structure'!$N$607</f>
        <v>0</v>
      </c>
      <c r="I64" s="287">
        <f>'Data import structure'!$N$611</f>
        <v>0</v>
      </c>
      <c r="J64" s="277"/>
      <c r="K64" s="281"/>
      <c r="L64" s="287">
        <f>'Data import structure'!$N$608</f>
        <v>0</v>
      </c>
      <c r="M64" s="287">
        <f>'Data import structure'!$N$612</f>
        <v>0</v>
      </c>
      <c r="N64" s="277"/>
      <c r="O64" s="281"/>
      <c r="P64" s="287">
        <f>'Data import structure'!$N$609</f>
        <v>0</v>
      </c>
      <c r="Q64" s="287">
        <f>'Data import structure'!$N$613</f>
        <v>0</v>
      </c>
      <c r="R64" s="267"/>
      <c r="S64" s="274"/>
    </row>
    <row r="65" spans="1:19" s="3" customFormat="1" ht="12.75" x14ac:dyDescent="0.2">
      <c r="A65" s="553"/>
      <c r="B65" s="553"/>
      <c r="C65" s="274"/>
      <c r="D65" s="285"/>
      <c r="E65" s="285"/>
      <c r="F65" s="277"/>
      <c r="G65" s="281"/>
      <c r="H65" s="285"/>
      <c r="I65" s="285"/>
      <c r="J65" s="277"/>
      <c r="K65" s="281"/>
      <c r="L65" s="285"/>
      <c r="M65" s="285"/>
      <c r="N65" s="277"/>
      <c r="O65" s="281"/>
      <c r="P65" s="285"/>
      <c r="Q65" s="285"/>
      <c r="R65" s="267"/>
      <c r="S65" s="274"/>
    </row>
    <row r="66" spans="1:19" s="3" customFormat="1" ht="12.75" x14ac:dyDescent="0.2">
      <c r="A66" s="550" t="s">
        <v>606</v>
      </c>
      <c r="B66" s="551" t="s">
        <v>535</v>
      </c>
      <c r="C66" s="274"/>
      <c r="D66" s="557"/>
      <c r="E66" s="557"/>
      <c r="F66" s="277"/>
      <c r="G66" s="281"/>
      <c r="H66" s="557"/>
      <c r="I66" s="557"/>
      <c r="J66" s="277"/>
      <c r="K66" s="281"/>
      <c r="L66" s="557"/>
      <c r="M66" s="557"/>
      <c r="N66" s="277"/>
      <c r="O66" s="281"/>
      <c r="P66" s="557"/>
      <c r="Q66" s="557"/>
      <c r="R66" s="267"/>
      <c r="S66" s="274"/>
    </row>
    <row r="67" spans="1:19" s="18" customFormat="1" x14ac:dyDescent="0.25">
      <c r="A67" s="274"/>
      <c r="B67" s="282"/>
      <c r="C67" s="274"/>
      <c r="D67" s="277" t="s">
        <v>571</v>
      </c>
      <c r="E67" s="281"/>
      <c r="F67" s="277"/>
      <c r="G67" s="281"/>
      <c r="H67" s="277" t="s">
        <v>571</v>
      </c>
      <c r="I67" s="281"/>
      <c r="J67" s="277"/>
      <c r="K67" s="281"/>
      <c r="L67" s="277" t="s">
        <v>571</v>
      </c>
      <c r="M67" s="281"/>
      <c r="N67" s="277"/>
      <c r="O67" s="281"/>
      <c r="P67" s="277" t="s">
        <v>571</v>
      </c>
      <c r="Q67" s="281"/>
      <c r="R67" s="267"/>
      <c r="S67" s="274"/>
    </row>
    <row r="68" spans="1:19" s="18" customFormat="1" x14ac:dyDescent="0.25">
      <c r="A68" s="274" t="s">
        <v>609</v>
      </c>
      <c r="B68" s="267" t="s">
        <v>729</v>
      </c>
      <c r="C68" s="274"/>
      <c r="D68" s="287">
        <f>'Data import structure'!$N$614</f>
        <v>0</v>
      </c>
      <c r="E68" s="281"/>
      <c r="F68" s="277"/>
      <c r="G68" s="281"/>
      <c r="H68" s="287">
        <f>'Data import structure'!$N$615</f>
        <v>0</v>
      </c>
      <c r="I68" s="281"/>
      <c r="J68" s="277"/>
      <c r="K68" s="281"/>
      <c r="L68" s="287">
        <f>'Data import structure'!$N$616</f>
        <v>0</v>
      </c>
      <c r="M68" s="281"/>
      <c r="N68" s="277"/>
      <c r="O68" s="281"/>
      <c r="P68" s="287">
        <f>'Data import structure'!$N$617</f>
        <v>0</v>
      </c>
      <c r="Q68" s="281"/>
      <c r="R68" s="267"/>
      <c r="S68" s="274"/>
    </row>
    <row r="69" spans="1:19" s="18" customFormat="1" ht="24.75" x14ac:dyDescent="0.25">
      <c r="A69" s="274"/>
      <c r="B69" s="513" t="s">
        <v>730</v>
      </c>
      <c r="C69" s="274"/>
      <c r="D69" s="281"/>
      <c r="E69" s="281"/>
      <c r="F69" s="277"/>
      <c r="G69" s="281"/>
      <c r="H69" s="281"/>
      <c r="I69" s="281"/>
      <c r="J69" s="277"/>
      <c r="K69" s="281"/>
      <c r="L69" s="281"/>
      <c r="M69" s="281"/>
      <c r="N69" s="277"/>
      <c r="O69" s="281"/>
      <c r="P69" s="281"/>
      <c r="Q69" s="281"/>
      <c r="R69" s="267"/>
      <c r="S69" s="274"/>
    </row>
    <row r="70" spans="1:19" s="18" customFormat="1" x14ac:dyDescent="0.25">
      <c r="A70" s="274"/>
      <c r="B70" s="282"/>
      <c r="C70" s="274"/>
      <c r="D70" s="281"/>
      <c r="E70" s="281"/>
      <c r="F70" s="277"/>
      <c r="G70" s="281"/>
      <c r="H70" s="281"/>
      <c r="I70" s="281"/>
      <c r="J70" s="277"/>
      <c r="K70" s="281"/>
      <c r="L70" s="281"/>
      <c r="M70" s="281"/>
      <c r="N70" s="277"/>
      <c r="O70" s="281"/>
      <c r="P70" s="281"/>
      <c r="Q70" s="281"/>
      <c r="R70" s="267"/>
      <c r="S70" s="274"/>
    </row>
    <row r="71" spans="1:19" s="18" customFormat="1" x14ac:dyDescent="0.25">
      <c r="A71" s="274"/>
      <c r="B71" s="267" t="s">
        <v>552</v>
      </c>
      <c r="C71" s="274"/>
      <c r="D71" s="281"/>
      <c r="E71" s="281"/>
      <c r="F71" s="281"/>
      <c r="G71" s="281"/>
      <c r="H71" s="281"/>
      <c r="I71" s="281"/>
      <c r="J71" s="281"/>
      <c r="K71" s="281"/>
      <c r="L71" s="281"/>
      <c r="M71" s="281"/>
      <c r="N71" s="281"/>
      <c r="O71" s="281"/>
      <c r="P71" s="281"/>
      <c r="Q71" s="281"/>
      <c r="R71" s="274"/>
      <c r="S71" s="274"/>
    </row>
    <row r="72" spans="1:19" s="18" customFormat="1" x14ac:dyDescent="0.25">
      <c r="A72" s="274"/>
      <c r="B72" s="260"/>
      <c r="C72" s="274"/>
      <c r="D72" s="281"/>
      <c r="E72" s="281"/>
      <c r="F72" s="281"/>
      <c r="G72" s="281"/>
      <c r="H72" s="281"/>
      <c r="I72" s="281"/>
      <c r="J72" s="281"/>
      <c r="K72" s="281"/>
      <c r="L72" s="281"/>
      <c r="M72" s="281"/>
      <c r="N72" s="281"/>
      <c r="O72" s="281"/>
      <c r="P72" s="281"/>
      <c r="Q72" s="281"/>
      <c r="R72" s="274"/>
      <c r="S72" s="274"/>
    </row>
    <row r="73" spans="1:19" s="18" customFormat="1" ht="15.75" thickBot="1" x14ac:dyDescent="0.3">
      <c r="A73" s="274"/>
      <c r="B73" s="282"/>
      <c r="C73" s="274"/>
      <c r="D73" s="281"/>
      <c r="E73" s="281"/>
      <c r="F73" s="281"/>
      <c r="G73" s="281"/>
      <c r="H73" s="281"/>
      <c r="I73" s="281"/>
      <c r="J73" s="281"/>
      <c r="K73" s="281"/>
      <c r="L73" s="281"/>
      <c r="M73" s="281"/>
      <c r="N73" s="281"/>
      <c r="O73" s="281"/>
      <c r="P73" s="281"/>
      <c r="Q73" s="281"/>
      <c r="R73" s="274"/>
      <c r="S73" s="274"/>
    </row>
    <row r="74" spans="1:19" s="18" customFormat="1" ht="14.45" customHeight="1" thickBot="1" x14ac:dyDescent="0.3">
      <c r="A74" s="293"/>
      <c r="B74" s="294" t="s">
        <v>731</v>
      </c>
      <c r="C74" s="293"/>
      <c r="D74" s="295"/>
      <c r="E74" s="295"/>
      <c r="F74" s="295"/>
      <c r="G74" s="296"/>
      <c r="H74" s="296"/>
      <c r="I74" s="296"/>
      <c r="J74" s="296"/>
      <c r="K74" s="295"/>
      <c r="L74" s="296"/>
      <c r="M74" s="296"/>
      <c r="N74" s="296"/>
      <c r="O74" s="295"/>
      <c r="P74" s="296"/>
      <c r="Q74" s="296"/>
      <c r="R74" s="293"/>
      <c r="S74" s="293"/>
    </row>
    <row r="75" spans="1:19" s="18" customFormat="1" x14ac:dyDescent="0.25">
      <c r="A75" s="297" t="s">
        <v>628</v>
      </c>
      <c r="B75" s="298" t="s">
        <v>732</v>
      </c>
      <c r="C75" s="299" t="s">
        <v>539</v>
      </c>
      <c r="D75" s="610" t="str">
        <f>'Data questionnaire - mobile'!$D$43</f>
        <v>Q4 2025</v>
      </c>
      <c r="E75" s="610"/>
      <c r="F75" s="300"/>
      <c r="G75" s="301"/>
      <c r="H75" s="611" t="str">
        <f>'Data questionnaire - mobile'!$H$43</f>
        <v>Q1 2026</v>
      </c>
      <c r="I75" s="611"/>
      <c r="J75" s="302"/>
      <c r="K75" s="303"/>
      <c r="L75" s="611" t="str">
        <f>'Data questionnaire - mobile'!$L$43</f>
        <v>Q2 2026</v>
      </c>
      <c r="M75" s="611"/>
      <c r="N75" s="302"/>
      <c r="O75" s="303"/>
      <c r="P75" s="611" t="str">
        <f>'Data questionnaire - mobile'!$P$43</f>
        <v>Q3 2026</v>
      </c>
      <c r="Q75" s="611"/>
      <c r="R75" s="304"/>
      <c r="S75" s="305"/>
    </row>
    <row r="76" spans="1:19" s="18" customFormat="1" x14ac:dyDescent="0.25">
      <c r="A76" s="306" t="s">
        <v>630</v>
      </c>
      <c r="B76" s="298" t="s">
        <v>733</v>
      </c>
      <c r="C76" s="305"/>
      <c r="D76" s="307" t="s">
        <v>561</v>
      </c>
      <c r="E76" s="307" t="s">
        <v>571</v>
      </c>
      <c r="F76" s="307"/>
      <c r="G76" s="308"/>
      <c r="H76" s="307" t="s">
        <v>561</v>
      </c>
      <c r="I76" s="307" t="s">
        <v>571</v>
      </c>
      <c r="J76" s="307"/>
      <c r="K76" s="309"/>
      <c r="L76" s="307" t="s">
        <v>561</v>
      </c>
      <c r="M76" s="307" t="s">
        <v>571</v>
      </c>
      <c r="N76" s="307"/>
      <c r="O76" s="309"/>
      <c r="P76" s="307" t="s">
        <v>561</v>
      </c>
      <c r="Q76" s="307" t="s">
        <v>571</v>
      </c>
      <c r="R76" s="298"/>
      <c r="S76" s="305"/>
    </row>
    <row r="77" spans="1:19" s="18" customFormat="1" x14ac:dyDescent="0.25">
      <c r="A77" s="305" t="s">
        <v>633</v>
      </c>
      <c r="B77" s="310" t="s">
        <v>612</v>
      </c>
      <c r="C77" s="311"/>
      <c r="D77" s="287">
        <f>'Data import structure'!$N$618</f>
        <v>0</v>
      </c>
      <c r="E77" s="287">
        <f>'Data import structure'!$N$638</f>
        <v>0</v>
      </c>
      <c r="F77" s="307"/>
      <c r="G77" s="312"/>
      <c r="H77" s="287">
        <f>'Data import structure'!$N$619</f>
        <v>0</v>
      </c>
      <c r="I77" s="287">
        <f>'Data import structure'!$N$639</f>
        <v>0</v>
      </c>
      <c r="J77" s="307"/>
      <c r="K77" s="312"/>
      <c r="L77" s="287">
        <f>'Data import structure'!$N$620</f>
        <v>0</v>
      </c>
      <c r="M77" s="287">
        <f>'Data import structure'!$N$640</f>
        <v>0</v>
      </c>
      <c r="N77" s="307"/>
      <c r="O77" s="312"/>
      <c r="P77" s="287">
        <f>'Data import structure'!$N$621</f>
        <v>0</v>
      </c>
      <c r="Q77" s="287">
        <f>'Data import structure'!$N$641</f>
        <v>0</v>
      </c>
      <c r="R77" s="298"/>
      <c r="S77" s="305"/>
    </row>
    <row r="78" spans="1:19" s="1" customFormat="1" x14ac:dyDescent="0.25">
      <c r="A78" s="305"/>
      <c r="B78" s="313"/>
      <c r="C78" s="305"/>
      <c r="D78" s="314"/>
      <c r="E78" s="314"/>
      <c r="F78" s="307"/>
      <c r="G78" s="312"/>
      <c r="H78" s="314"/>
      <c r="I78" s="314"/>
      <c r="J78" s="307"/>
      <c r="K78" s="312"/>
      <c r="L78" s="314"/>
      <c r="M78" s="314"/>
      <c r="N78" s="307"/>
      <c r="O78" s="312"/>
      <c r="P78" s="314"/>
      <c r="Q78" s="314"/>
      <c r="R78" s="298"/>
      <c r="S78" s="305"/>
    </row>
    <row r="79" spans="1:19" s="3" customFormat="1" ht="12.75" x14ac:dyDescent="0.2">
      <c r="A79" s="305" t="s">
        <v>634</v>
      </c>
      <c r="B79" s="310" t="s">
        <v>615</v>
      </c>
      <c r="C79" s="311"/>
      <c r="D79" s="287">
        <f>'Data import structure'!$N$622</f>
        <v>0</v>
      </c>
      <c r="E79" s="287">
        <f>'Data import structure'!$N$642</f>
        <v>0</v>
      </c>
      <c r="F79" s="307"/>
      <c r="G79" s="312"/>
      <c r="H79" s="287">
        <f>'Data import structure'!$N$623</f>
        <v>0</v>
      </c>
      <c r="I79" s="287">
        <f>'Data import structure'!$N$643</f>
        <v>0</v>
      </c>
      <c r="J79" s="307"/>
      <c r="K79" s="312"/>
      <c r="L79" s="287">
        <f>'Data import structure'!$N$624</f>
        <v>0</v>
      </c>
      <c r="M79" s="287">
        <f>'Data import structure'!$N$644</f>
        <v>0</v>
      </c>
      <c r="N79" s="307"/>
      <c r="O79" s="312"/>
      <c r="P79" s="287">
        <f>'Data import structure'!$N$625</f>
        <v>0</v>
      </c>
      <c r="Q79" s="287">
        <f>'Data import structure'!$N$645</f>
        <v>0</v>
      </c>
      <c r="R79" s="298"/>
      <c r="S79" s="305"/>
    </row>
    <row r="80" spans="1:19" s="18" customFormat="1" x14ac:dyDescent="0.25">
      <c r="A80" s="305"/>
      <c r="B80" s="313"/>
      <c r="C80" s="305"/>
      <c r="D80" s="314"/>
      <c r="E80" s="314"/>
      <c r="F80" s="307"/>
      <c r="G80" s="312"/>
      <c r="H80" s="314"/>
      <c r="I80" s="314"/>
      <c r="J80" s="307"/>
      <c r="K80" s="312"/>
      <c r="L80" s="314"/>
      <c r="M80" s="314"/>
      <c r="N80" s="307"/>
      <c r="O80" s="312"/>
      <c r="P80" s="314"/>
      <c r="Q80" s="314"/>
      <c r="R80" s="298"/>
      <c r="S80" s="305"/>
    </row>
    <row r="81" spans="1:19" s="18" customFormat="1" x14ac:dyDescent="0.25">
      <c r="A81" s="305" t="s">
        <v>734</v>
      </c>
      <c r="B81" s="315" t="s">
        <v>617</v>
      </c>
      <c r="C81" s="311" t="s">
        <v>722</v>
      </c>
      <c r="D81" s="287">
        <f>'Data import structure'!$N$626</f>
        <v>0</v>
      </c>
      <c r="E81" s="287">
        <f>'Data import structure'!$N$646</f>
        <v>0</v>
      </c>
      <c r="F81" s="307"/>
      <c r="G81" s="312"/>
      <c r="H81" s="287">
        <f>'Data import structure'!$N$627</f>
        <v>0</v>
      </c>
      <c r="I81" s="287">
        <f>'Data import structure'!$N$647</f>
        <v>0</v>
      </c>
      <c r="J81" s="307"/>
      <c r="K81" s="312"/>
      <c r="L81" s="287">
        <f>'Data import structure'!$N$628</f>
        <v>0</v>
      </c>
      <c r="M81" s="287">
        <f>'Data import structure'!$N$648</f>
        <v>0</v>
      </c>
      <c r="N81" s="307"/>
      <c r="O81" s="312"/>
      <c r="P81" s="287">
        <f>'Data import structure'!$N$629</f>
        <v>0</v>
      </c>
      <c r="Q81" s="287">
        <f>'Data import structure'!$N$649</f>
        <v>0</v>
      </c>
      <c r="R81" s="298"/>
      <c r="S81" s="305"/>
    </row>
    <row r="82" spans="1:19" s="18" customFormat="1" x14ac:dyDescent="0.25">
      <c r="A82" s="305" t="s">
        <v>735</v>
      </c>
      <c r="B82" s="313"/>
      <c r="C82" s="311" t="s">
        <v>724</v>
      </c>
      <c r="D82" s="287">
        <f>'Data import structure'!$N$630</f>
        <v>0</v>
      </c>
      <c r="E82" s="287">
        <f>'Data import structure'!$N$650</f>
        <v>0</v>
      </c>
      <c r="F82" s="307"/>
      <c r="G82" s="312"/>
      <c r="H82" s="287">
        <f>'Data import structure'!$N$631</f>
        <v>0</v>
      </c>
      <c r="I82" s="287">
        <f>'Data import structure'!$N$651</f>
        <v>0</v>
      </c>
      <c r="J82" s="307"/>
      <c r="K82" s="312"/>
      <c r="L82" s="287">
        <f>'Data import structure'!$N$632</f>
        <v>0</v>
      </c>
      <c r="M82" s="287">
        <f>'Data import structure'!$N$652</f>
        <v>0</v>
      </c>
      <c r="N82" s="307"/>
      <c r="O82" s="312"/>
      <c r="P82" s="287">
        <f>'Data import structure'!$N$633</f>
        <v>0</v>
      </c>
      <c r="Q82" s="287">
        <f>'Data import structure'!$N$653</f>
        <v>0</v>
      </c>
      <c r="R82" s="298"/>
      <c r="S82" s="305"/>
    </row>
    <row r="83" spans="1:19" s="18" customFormat="1" x14ac:dyDescent="0.25">
      <c r="A83" s="305" t="s">
        <v>736</v>
      </c>
      <c r="B83" s="313"/>
      <c r="C83" s="311" t="s">
        <v>726</v>
      </c>
      <c r="D83" s="287">
        <f>'Data import structure'!$N$634</f>
        <v>0</v>
      </c>
      <c r="E83" s="287">
        <f>'Data import structure'!$N$654</f>
        <v>0</v>
      </c>
      <c r="F83" s="307"/>
      <c r="G83" s="312"/>
      <c r="H83" s="287">
        <f>'Data import structure'!$N$635</f>
        <v>0</v>
      </c>
      <c r="I83" s="287">
        <f>'Data import structure'!$N$655</f>
        <v>0</v>
      </c>
      <c r="J83" s="307"/>
      <c r="K83" s="312"/>
      <c r="L83" s="287">
        <f>'Data import structure'!$N$636</f>
        <v>0</v>
      </c>
      <c r="M83" s="287">
        <f>'Data import structure'!$N$656</f>
        <v>0</v>
      </c>
      <c r="N83" s="307"/>
      <c r="O83" s="312"/>
      <c r="P83" s="287">
        <f>'Data import structure'!$N$637</f>
        <v>0</v>
      </c>
      <c r="Q83" s="287">
        <f>'Data import structure'!$N$657</f>
        <v>0</v>
      </c>
      <c r="R83" s="298"/>
      <c r="S83" s="305"/>
    </row>
    <row r="84" spans="1:19" s="1" customFormat="1" x14ac:dyDescent="0.25">
      <c r="A84" s="305"/>
      <c r="B84" s="313"/>
      <c r="C84" s="305"/>
      <c r="D84" s="307" t="s">
        <v>737</v>
      </c>
      <c r="E84" s="307" t="s">
        <v>571</v>
      </c>
      <c r="F84" s="307"/>
      <c r="G84" s="312"/>
      <c r="H84" s="307" t="s">
        <v>737</v>
      </c>
      <c r="I84" s="307" t="s">
        <v>571</v>
      </c>
      <c r="J84" s="307"/>
      <c r="K84" s="312"/>
      <c r="L84" s="307" t="s">
        <v>737</v>
      </c>
      <c r="M84" s="307" t="s">
        <v>571</v>
      </c>
      <c r="N84" s="307"/>
      <c r="O84" s="312"/>
      <c r="P84" s="307" t="s">
        <v>737</v>
      </c>
      <c r="Q84" s="307" t="s">
        <v>571</v>
      </c>
      <c r="R84" s="298"/>
      <c r="S84" s="305"/>
    </row>
    <row r="85" spans="1:19" s="3" customFormat="1" ht="12.75" x14ac:dyDescent="0.2">
      <c r="A85" s="305" t="s">
        <v>738</v>
      </c>
      <c r="B85" s="310" t="s">
        <v>739</v>
      </c>
      <c r="C85" s="514" t="str">
        <f>HYPERLINK("#'Overview and definitions'!B112", "Jump to the definition")</f>
        <v>Jump to the definition</v>
      </c>
      <c r="D85" s="287">
        <f>'Data import structure'!$N$658</f>
        <v>0</v>
      </c>
      <c r="E85" s="287">
        <f>'Data import structure'!$N$662</f>
        <v>0</v>
      </c>
      <c r="F85" s="307"/>
      <c r="G85" s="312"/>
      <c r="H85" s="287">
        <f>'Data import structure'!$N$659</f>
        <v>0</v>
      </c>
      <c r="I85" s="287">
        <f>'Data import structure'!$N$663</f>
        <v>0</v>
      </c>
      <c r="J85" s="307"/>
      <c r="K85" s="312"/>
      <c r="L85" s="287">
        <f>'Data import structure'!$N$660</f>
        <v>0</v>
      </c>
      <c r="M85" s="287">
        <f>'Data import structure'!$N$664</f>
        <v>0</v>
      </c>
      <c r="N85" s="307"/>
      <c r="O85" s="312"/>
      <c r="P85" s="287">
        <f>'Data import structure'!$N$661</f>
        <v>0</v>
      </c>
      <c r="Q85" s="287">
        <f>'Data import structure'!$N$665</f>
        <v>0</v>
      </c>
      <c r="R85" s="298"/>
      <c r="S85" s="305"/>
    </row>
    <row r="86" spans="1:19" s="18" customFormat="1" x14ac:dyDescent="0.25">
      <c r="A86" s="305"/>
      <c r="B86" s="313"/>
      <c r="C86" s="305"/>
      <c r="D86" s="314"/>
      <c r="E86" s="314"/>
      <c r="F86" s="307"/>
      <c r="G86" s="312"/>
      <c r="H86" s="314"/>
      <c r="I86" s="314"/>
      <c r="J86" s="307"/>
      <c r="K86" s="312"/>
      <c r="L86" s="314"/>
      <c r="M86" s="314"/>
      <c r="N86" s="307"/>
      <c r="O86" s="312"/>
      <c r="P86" s="314"/>
      <c r="Q86" s="314"/>
      <c r="R86" s="298"/>
      <c r="S86" s="305"/>
    </row>
    <row r="87" spans="1:19" s="18" customFormat="1" x14ac:dyDescent="0.25">
      <c r="A87" s="316"/>
      <c r="B87" s="298"/>
      <c r="C87" s="317"/>
      <c r="D87" s="610" t="str">
        <f>'Data questionnaire - mobile'!$D$43</f>
        <v>Q4 2025</v>
      </c>
      <c r="E87" s="610"/>
      <c r="F87" s="300"/>
      <c r="G87" s="301"/>
      <c r="H87" s="610" t="str">
        <f>'Data questionnaire - mobile'!$H$43</f>
        <v>Q1 2026</v>
      </c>
      <c r="I87" s="610"/>
      <c r="J87" s="302"/>
      <c r="K87" s="303"/>
      <c r="L87" s="610" t="str">
        <f>'Data questionnaire - mobile'!$L$43</f>
        <v>Q2 2026</v>
      </c>
      <c r="M87" s="610"/>
      <c r="N87" s="302"/>
      <c r="O87" s="303"/>
      <c r="P87" s="610" t="str">
        <f>'Data questionnaire - mobile'!$P$43</f>
        <v>Q3 2026</v>
      </c>
      <c r="Q87" s="610"/>
      <c r="R87" s="298"/>
      <c r="S87" s="305"/>
    </row>
    <row r="88" spans="1:19" s="18" customFormat="1" x14ac:dyDescent="0.25">
      <c r="A88" s="306" t="s">
        <v>636</v>
      </c>
      <c r="B88" s="298" t="s">
        <v>740</v>
      </c>
      <c r="C88" s="305"/>
      <c r="D88" s="307" t="s">
        <v>561</v>
      </c>
      <c r="E88" s="307" t="s">
        <v>571</v>
      </c>
      <c r="F88" s="307"/>
      <c r="G88" s="308"/>
      <c r="H88" s="307" t="s">
        <v>561</v>
      </c>
      <c r="I88" s="307" t="s">
        <v>571</v>
      </c>
      <c r="J88" s="307"/>
      <c r="K88" s="309"/>
      <c r="L88" s="307" t="s">
        <v>561</v>
      </c>
      <c r="M88" s="307" t="s">
        <v>571</v>
      </c>
      <c r="N88" s="307"/>
      <c r="O88" s="309"/>
      <c r="P88" s="307" t="s">
        <v>561</v>
      </c>
      <c r="Q88" s="307" t="s">
        <v>571</v>
      </c>
      <c r="R88" s="298"/>
      <c r="S88" s="305"/>
    </row>
    <row r="89" spans="1:19" s="18" customFormat="1" x14ac:dyDescent="0.25">
      <c r="A89" s="305" t="s">
        <v>741</v>
      </c>
      <c r="B89" s="310" t="s">
        <v>612</v>
      </c>
      <c r="C89" s="311"/>
      <c r="D89" s="287">
        <f>'Data import structure'!$N$666</f>
        <v>0</v>
      </c>
      <c r="E89" s="287">
        <f>'Data import structure'!$N$678</f>
        <v>0</v>
      </c>
      <c r="F89" s="307"/>
      <c r="G89" s="312"/>
      <c r="H89" s="287">
        <f>'Data import structure'!$N$667</f>
        <v>0</v>
      </c>
      <c r="I89" s="287">
        <f>'Data import structure'!$N$679</f>
        <v>0</v>
      </c>
      <c r="J89" s="307"/>
      <c r="K89" s="312"/>
      <c r="L89" s="287">
        <f>'Data import structure'!$N$668</f>
        <v>0</v>
      </c>
      <c r="M89" s="287">
        <f>'Data import structure'!$N$680</f>
        <v>0</v>
      </c>
      <c r="N89" s="307"/>
      <c r="O89" s="312"/>
      <c r="P89" s="287">
        <f>'Data import structure'!$N$669</f>
        <v>0</v>
      </c>
      <c r="Q89" s="287">
        <f>'Data import structure'!$N$681</f>
        <v>0</v>
      </c>
      <c r="R89" s="298"/>
      <c r="S89" s="305"/>
    </row>
    <row r="90" spans="1:19" s="18" customFormat="1" x14ac:dyDescent="0.25">
      <c r="A90" s="305" t="s">
        <v>742</v>
      </c>
      <c r="B90" s="310" t="s">
        <v>615</v>
      </c>
      <c r="C90" s="311"/>
      <c r="D90" s="287">
        <f>'Data import structure'!$N$670</f>
        <v>0</v>
      </c>
      <c r="E90" s="287">
        <f>'Data import structure'!$N$682</f>
        <v>0</v>
      </c>
      <c r="F90" s="307"/>
      <c r="G90" s="312"/>
      <c r="H90" s="287">
        <f>'Data import structure'!$N$671</f>
        <v>0</v>
      </c>
      <c r="I90" s="287">
        <f>'Data import structure'!$N$683</f>
        <v>0</v>
      </c>
      <c r="J90" s="307"/>
      <c r="K90" s="312"/>
      <c r="L90" s="287">
        <f>'Data import structure'!$N$672</f>
        <v>0</v>
      </c>
      <c r="M90" s="287">
        <f>'Data import structure'!$N$684</f>
        <v>0</v>
      </c>
      <c r="N90" s="307"/>
      <c r="O90" s="312"/>
      <c r="P90" s="287">
        <f>'Data import structure'!$N$673</f>
        <v>0</v>
      </c>
      <c r="Q90" s="287">
        <f>'Data import structure'!$N$685</f>
        <v>0</v>
      </c>
      <c r="R90" s="298"/>
      <c r="S90" s="305"/>
    </row>
    <row r="91" spans="1:19" s="18" customFormat="1" x14ac:dyDescent="0.25">
      <c r="A91" s="305" t="s">
        <v>743</v>
      </c>
      <c r="B91" s="310" t="s">
        <v>617</v>
      </c>
      <c r="C91" s="311"/>
      <c r="D91" s="287">
        <f>'Data import structure'!$N$674</f>
        <v>0</v>
      </c>
      <c r="E91" s="287">
        <f>'Data import structure'!$N$686</f>
        <v>0</v>
      </c>
      <c r="F91" s="307"/>
      <c r="G91" s="312"/>
      <c r="H91" s="287">
        <f>'Data import structure'!$N$675</f>
        <v>0</v>
      </c>
      <c r="I91" s="287">
        <f>'Data import structure'!$N$687</f>
        <v>0</v>
      </c>
      <c r="J91" s="307"/>
      <c r="K91" s="312"/>
      <c r="L91" s="287">
        <f>'Data import structure'!$N$676</f>
        <v>0</v>
      </c>
      <c r="M91" s="287">
        <f>'Data import structure'!$N$688</f>
        <v>0</v>
      </c>
      <c r="N91" s="307"/>
      <c r="O91" s="312"/>
      <c r="P91" s="287">
        <f>'Data import structure'!$N$677</f>
        <v>0</v>
      </c>
      <c r="Q91" s="287">
        <f>'Data import structure'!$N$689</f>
        <v>0</v>
      </c>
      <c r="R91" s="298"/>
      <c r="S91" s="305"/>
    </row>
    <row r="92" spans="1:19" s="18" customFormat="1" ht="14.45" customHeight="1" x14ac:dyDescent="0.25">
      <c r="A92" s="305"/>
      <c r="B92" s="318"/>
      <c r="C92" s="305"/>
      <c r="D92" s="314"/>
      <c r="E92" s="312"/>
      <c r="F92" s="307"/>
      <c r="G92" s="312"/>
      <c r="H92" s="314"/>
      <c r="I92" s="312"/>
      <c r="J92" s="307"/>
      <c r="K92" s="312"/>
      <c r="L92" s="314"/>
      <c r="M92" s="312"/>
      <c r="N92" s="307"/>
      <c r="O92" s="312"/>
      <c r="P92" s="312"/>
      <c r="Q92" s="312"/>
      <c r="R92" s="298"/>
      <c r="S92" s="305"/>
    </row>
    <row r="93" spans="1:19" s="18" customFormat="1" x14ac:dyDescent="0.25">
      <c r="A93" s="319" t="s">
        <v>645</v>
      </c>
      <c r="B93" s="320" t="s">
        <v>744</v>
      </c>
      <c r="C93" s="321" t="s">
        <v>539</v>
      </c>
      <c r="D93" s="612" t="str">
        <f>'Data questionnaire - mobile'!$D$43</f>
        <v>Q4 2025</v>
      </c>
      <c r="E93" s="612"/>
      <c r="F93" s="322"/>
      <c r="G93" s="323"/>
      <c r="H93" s="614" t="str">
        <f>'Data questionnaire - mobile'!$H$43</f>
        <v>Q1 2026</v>
      </c>
      <c r="I93" s="614"/>
      <c r="J93" s="324"/>
      <c r="K93" s="325"/>
      <c r="L93" s="614" t="str">
        <f>'Data questionnaire - mobile'!$L$43</f>
        <v>Q2 2026</v>
      </c>
      <c r="M93" s="614"/>
      <c r="N93" s="324"/>
      <c r="O93" s="325"/>
      <c r="P93" s="614" t="str">
        <f>'Data questionnaire - mobile'!$P$43</f>
        <v>Q3 2026</v>
      </c>
      <c r="Q93" s="614"/>
      <c r="R93" s="320"/>
      <c r="S93" s="326"/>
    </row>
    <row r="94" spans="1:19" s="18" customFormat="1" x14ac:dyDescent="0.25">
      <c r="A94" s="327" t="s">
        <v>647</v>
      </c>
      <c r="B94" s="320" t="s">
        <v>733</v>
      </c>
      <c r="C94" s="326"/>
      <c r="D94" s="328" t="s">
        <v>561</v>
      </c>
      <c r="E94" s="328" t="s">
        <v>144</v>
      </c>
      <c r="F94" s="328"/>
      <c r="G94" s="329"/>
      <c r="H94" s="328" t="s">
        <v>561</v>
      </c>
      <c r="I94" s="328" t="s">
        <v>144</v>
      </c>
      <c r="J94" s="328"/>
      <c r="K94" s="330"/>
      <c r="L94" s="328" t="s">
        <v>561</v>
      </c>
      <c r="M94" s="328" t="s">
        <v>144</v>
      </c>
      <c r="N94" s="328"/>
      <c r="O94" s="330"/>
      <c r="P94" s="328" t="s">
        <v>561</v>
      </c>
      <c r="Q94" s="328" t="s">
        <v>144</v>
      </c>
      <c r="R94" s="320"/>
      <c r="S94" s="326"/>
    </row>
    <row r="95" spans="1:19" s="18" customFormat="1" x14ac:dyDescent="0.25">
      <c r="A95" s="326" t="s">
        <v>650</v>
      </c>
      <c r="B95" s="331" t="s">
        <v>612</v>
      </c>
      <c r="C95" s="332"/>
      <c r="D95" s="287">
        <f>'Data import structure'!$N$690</f>
        <v>0</v>
      </c>
      <c r="E95" s="287">
        <f>'Data import structure'!$N$710</f>
        <v>0</v>
      </c>
      <c r="F95" s="328"/>
      <c r="G95" s="333"/>
      <c r="H95" s="287">
        <f>'Data import structure'!$N$691</f>
        <v>0</v>
      </c>
      <c r="I95" s="287">
        <f>'Data import structure'!$N$711</f>
        <v>0</v>
      </c>
      <c r="J95" s="328"/>
      <c r="K95" s="333"/>
      <c r="L95" s="287">
        <f>'Data import structure'!$N$692</f>
        <v>0</v>
      </c>
      <c r="M95" s="287">
        <f>'Data import structure'!$N$712</f>
        <v>0</v>
      </c>
      <c r="N95" s="328"/>
      <c r="O95" s="333"/>
      <c r="P95" s="287">
        <f>'Data import structure'!$N$693</f>
        <v>0</v>
      </c>
      <c r="Q95" s="287">
        <f>'Data import structure'!$N$713</f>
        <v>0</v>
      </c>
      <c r="R95" s="320"/>
      <c r="S95" s="326"/>
    </row>
    <row r="96" spans="1:19" s="1" customFormat="1" x14ac:dyDescent="0.25">
      <c r="A96" s="326"/>
      <c r="B96" s="334"/>
      <c r="C96" s="326"/>
      <c r="D96" s="335"/>
      <c r="E96" s="335"/>
      <c r="F96" s="328"/>
      <c r="G96" s="333"/>
      <c r="H96" s="333"/>
      <c r="I96" s="335"/>
      <c r="J96" s="328"/>
      <c r="K96" s="333"/>
      <c r="L96" s="333"/>
      <c r="M96" s="335"/>
      <c r="N96" s="328"/>
      <c r="O96" s="333"/>
      <c r="P96" s="333"/>
      <c r="Q96" s="333"/>
      <c r="R96" s="320"/>
      <c r="S96" s="326"/>
    </row>
    <row r="97" spans="1:19" s="3" customFormat="1" ht="12.75" x14ac:dyDescent="0.2">
      <c r="A97" s="326" t="s">
        <v>655</v>
      </c>
      <c r="B97" s="331" t="s">
        <v>615</v>
      </c>
      <c r="C97" s="332"/>
      <c r="D97" s="287">
        <f>'Data import structure'!$N$694</f>
        <v>0</v>
      </c>
      <c r="E97" s="287">
        <f>'Data import structure'!$N$714</f>
        <v>0</v>
      </c>
      <c r="F97" s="328"/>
      <c r="G97" s="333"/>
      <c r="H97" s="287">
        <f>'Data import structure'!$N$695</f>
        <v>0</v>
      </c>
      <c r="I97" s="287">
        <f>'Data import structure'!$N$715</f>
        <v>0</v>
      </c>
      <c r="J97" s="328"/>
      <c r="K97" s="333"/>
      <c r="L97" s="287">
        <f>'Data import structure'!$N$696</f>
        <v>0</v>
      </c>
      <c r="M97" s="287">
        <f>'Data import structure'!$N$716</f>
        <v>0</v>
      </c>
      <c r="N97" s="328"/>
      <c r="O97" s="333"/>
      <c r="P97" s="287">
        <f>'Data import structure'!$N$697</f>
        <v>0</v>
      </c>
      <c r="Q97" s="287">
        <f>'Data import structure'!$N$717</f>
        <v>0</v>
      </c>
      <c r="R97" s="320"/>
      <c r="S97" s="326"/>
    </row>
    <row r="98" spans="1:19" s="18" customFormat="1" x14ac:dyDescent="0.25">
      <c r="A98" s="326"/>
      <c r="B98" s="334"/>
      <c r="C98" s="326"/>
      <c r="D98" s="335"/>
      <c r="E98" s="335"/>
      <c r="F98" s="328"/>
      <c r="G98" s="333"/>
      <c r="H98" s="333"/>
      <c r="I98" s="335"/>
      <c r="J98" s="328"/>
      <c r="K98" s="333"/>
      <c r="L98" s="333"/>
      <c r="M98" s="335"/>
      <c r="N98" s="328"/>
      <c r="O98" s="333"/>
      <c r="P98" s="333"/>
      <c r="Q98" s="333"/>
      <c r="R98" s="320"/>
      <c r="S98" s="326"/>
    </row>
    <row r="99" spans="1:19" s="18" customFormat="1" x14ac:dyDescent="0.25">
      <c r="A99" s="326" t="s">
        <v>663</v>
      </c>
      <c r="B99" s="336" t="s">
        <v>617</v>
      </c>
      <c r="C99" s="332" t="s">
        <v>722</v>
      </c>
      <c r="D99" s="287">
        <f>'Data import structure'!$N$698</f>
        <v>0</v>
      </c>
      <c r="E99" s="287">
        <f>'Data import structure'!$N$718</f>
        <v>0</v>
      </c>
      <c r="F99" s="328"/>
      <c r="G99" s="333"/>
      <c r="H99" s="287">
        <f>'Data import structure'!$N$699</f>
        <v>0</v>
      </c>
      <c r="I99" s="287">
        <f>'Data import structure'!$N$719</f>
        <v>0</v>
      </c>
      <c r="J99" s="328"/>
      <c r="K99" s="333"/>
      <c r="L99" s="287">
        <f>'Data import structure'!$N$700</f>
        <v>0</v>
      </c>
      <c r="M99" s="287">
        <f>'Data import structure'!$N$720</f>
        <v>0</v>
      </c>
      <c r="N99" s="328"/>
      <c r="O99" s="333"/>
      <c r="P99" s="287">
        <f>'Data import structure'!$N$701</f>
        <v>0</v>
      </c>
      <c r="Q99" s="287">
        <f>'Data import structure'!$N$721</f>
        <v>0</v>
      </c>
      <c r="R99" s="320"/>
      <c r="S99" s="326"/>
    </row>
    <row r="100" spans="1:19" s="1" customFormat="1" x14ac:dyDescent="0.25">
      <c r="A100" s="326" t="s">
        <v>664</v>
      </c>
      <c r="B100" s="334"/>
      <c r="C100" s="332" t="s">
        <v>724</v>
      </c>
      <c r="D100" s="287">
        <f>'Data import structure'!$N$702</f>
        <v>0</v>
      </c>
      <c r="E100" s="287">
        <f>'Data import structure'!$N$722</f>
        <v>0</v>
      </c>
      <c r="F100" s="328"/>
      <c r="G100" s="333"/>
      <c r="H100" s="287">
        <f>'Data import structure'!$N$703</f>
        <v>0</v>
      </c>
      <c r="I100" s="287">
        <f>'Data import structure'!$N$723</f>
        <v>0</v>
      </c>
      <c r="J100" s="328"/>
      <c r="K100" s="333"/>
      <c r="L100" s="287">
        <f>'Data import structure'!$N$704</f>
        <v>0</v>
      </c>
      <c r="M100" s="287">
        <f>'Data import structure'!$N$724</f>
        <v>0</v>
      </c>
      <c r="N100" s="328"/>
      <c r="O100" s="333"/>
      <c r="P100" s="287">
        <f>'Data import structure'!$N$705</f>
        <v>0</v>
      </c>
      <c r="Q100" s="287">
        <f>'Data import structure'!$N$725</f>
        <v>0</v>
      </c>
      <c r="R100" s="320"/>
      <c r="S100" s="326"/>
    </row>
    <row r="101" spans="1:19" s="1" customFormat="1" x14ac:dyDescent="0.25">
      <c r="A101" s="326" t="s">
        <v>665</v>
      </c>
      <c r="B101" s="334"/>
      <c r="C101" s="332" t="s">
        <v>726</v>
      </c>
      <c r="D101" s="287">
        <f>'Data import structure'!$N$706</f>
        <v>0</v>
      </c>
      <c r="E101" s="287">
        <f>'Data import structure'!$N$726</f>
        <v>0</v>
      </c>
      <c r="F101" s="328"/>
      <c r="G101" s="333"/>
      <c r="H101" s="287">
        <f>'Data import structure'!$N$707</f>
        <v>0</v>
      </c>
      <c r="I101" s="287">
        <f>'Data import structure'!$N$727</f>
        <v>0</v>
      </c>
      <c r="J101" s="328"/>
      <c r="K101" s="333"/>
      <c r="L101" s="287">
        <f>'Data import structure'!$N$708</f>
        <v>0</v>
      </c>
      <c r="M101" s="287">
        <f>'Data import structure'!$N$728</f>
        <v>0</v>
      </c>
      <c r="N101" s="328"/>
      <c r="O101" s="333"/>
      <c r="P101" s="287">
        <f>'Data import structure'!$N$709</f>
        <v>0</v>
      </c>
      <c r="Q101" s="287">
        <f>'Data import structure'!$N$729</f>
        <v>0</v>
      </c>
      <c r="R101" s="320"/>
      <c r="S101" s="326"/>
    </row>
    <row r="102" spans="1:19" s="1" customFormat="1" x14ac:dyDescent="0.25">
      <c r="A102" s="326"/>
      <c r="B102" s="334"/>
      <c r="C102" s="326"/>
      <c r="D102" s="328" t="s">
        <v>737</v>
      </c>
      <c r="E102" s="328" t="s">
        <v>144</v>
      </c>
      <c r="F102" s="328"/>
      <c r="G102" s="333"/>
      <c r="H102" s="328" t="s">
        <v>737</v>
      </c>
      <c r="I102" s="328" t="s">
        <v>144</v>
      </c>
      <c r="J102" s="328"/>
      <c r="K102" s="333"/>
      <c r="L102" s="328" t="s">
        <v>737</v>
      </c>
      <c r="M102" s="328" t="s">
        <v>144</v>
      </c>
      <c r="N102" s="328"/>
      <c r="O102" s="333"/>
      <c r="P102" s="328" t="s">
        <v>737</v>
      </c>
      <c r="Q102" s="328" t="s">
        <v>144</v>
      </c>
      <c r="R102" s="320"/>
      <c r="S102" s="326"/>
    </row>
    <row r="103" spans="1:19" s="1" customFormat="1" x14ac:dyDescent="0.25">
      <c r="A103" s="326" t="s">
        <v>745</v>
      </c>
      <c r="B103" s="331" t="s">
        <v>739</v>
      </c>
      <c r="C103" s="515" t="str">
        <f>HYPERLINK("#'Overview and definitions'!B112", "Jump to the definition")</f>
        <v>Jump to the definition</v>
      </c>
      <c r="D103" s="287">
        <f>'Data import structure'!$N$730</f>
        <v>0</v>
      </c>
      <c r="E103" s="287">
        <f>'Data import structure'!$N$734</f>
        <v>0</v>
      </c>
      <c r="F103" s="328"/>
      <c r="G103" s="333"/>
      <c r="H103" s="287">
        <f>'Data import structure'!$N$731</f>
        <v>0</v>
      </c>
      <c r="I103" s="287">
        <f>'Data import structure'!$N$735</f>
        <v>0</v>
      </c>
      <c r="J103" s="328"/>
      <c r="K103" s="333"/>
      <c r="L103" s="287">
        <f>'Data import structure'!$N$732</f>
        <v>0</v>
      </c>
      <c r="M103" s="287">
        <f>'Data import structure'!$N$736</f>
        <v>0</v>
      </c>
      <c r="N103" s="328"/>
      <c r="O103" s="333"/>
      <c r="P103" s="287">
        <f>'Data import structure'!$N$733</f>
        <v>0</v>
      </c>
      <c r="Q103" s="287">
        <f>'Data import structure'!$N$737</f>
        <v>0</v>
      </c>
      <c r="R103" s="320"/>
      <c r="S103" s="326"/>
    </row>
    <row r="104" spans="1:19" s="1" customFormat="1" x14ac:dyDescent="0.25">
      <c r="A104" s="326"/>
      <c r="B104" s="334"/>
      <c r="C104" s="326"/>
      <c r="D104" s="335"/>
      <c r="E104" s="333"/>
      <c r="F104" s="328"/>
      <c r="G104" s="333"/>
      <c r="H104" s="333"/>
      <c r="I104" s="335"/>
      <c r="J104" s="328"/>
      <c r="K104" s="333"/>
      <c r="L104" s="333"/>
      <c r="M104" s="335"/>
      <c r="N104" s="328"/>
      <c r="O104" s="333"/>
      <c r="P104" s="333"/>
      <c r="Q104" s="333"/>
      <c r="R104" s="320"/>
      <c r="S104" s="326"/>
    </row>
    <row r="105" spans="1:19" s="1" customFormat="1" x14ac:dyDescent="0.25">
      <c r="A105" s="337"/>
      <c r="B105" s="320"/>
      <c r="C105" s="338"/>
      <c r="D105" s="612" t="str">
        <f>'Data questionnaire - mobile'!$D$43</f>
        <v>Q4 2025</v>
      </c>
      <c r="E105" s="612"/>
      <c r="F105" s="322"/>
      <c r="G105" s="323"/>
      <c r="H105" s="614" t="str">
        <f>'Data questionnaire - mobile'!$H$43</f>
        <v>Q1 2026</v>
      </c>
      <c r="I105" s="614"/>
      <c r="J105" s="324"/>
      <c r="K105" s="325"/>
      <c r="L105" s="614" t="str">
        <f>'Data questionnaire - mobile'!$L$43</f>
        <v>Q2 2026</v>
      </c>
      <c r="M105" s="614"/>
      <c r="N105" s="324"/>
      <c r="O105" s="325"/>
      <c r="P105" s="614" t="str">
        <f>'Data questionnaire - mobile'!$P$43</f>
        <v>Q3 2026</v>
      </c>
      <c r="Q105" s="614"/>
      <c r="R105" s="320"/>
      <c r="S105" s="326"/>
    </row>
    <row r="106" spans="1:19" x14ac:dyDescent="0.25">
      <c r="A106" s="327" t="s">
        <v>666</v>
      </c>
      <c r="B106" s="320" t="s">
        <v>740</v>
      </c>
      <c r="C106" s="326"/>
      <c r="D106" s="328" t="s">
        <v>561</v>
      </c>
      <c r="E106" s="328" t="s">
        <v>144</v>
      </c>
      <c r="F106" s="328"/>
      <c r="G106" s="329"/>
      <c r="H106" s="328" t="s">
        <v>561</v>
      </c>
      <c r="I106" s="328" t="s">
        <v>144</v>
      </c>
      <c r="J106" s="328"/>
      <c r="K106" s="330"/>
      <c r="L106" s="328" t="s">
        <v>561</v>
      </c>
      <c r="M106" s="328" t="s">
        <v>144</v>
      </c>
      <c r="N106" s="328"/>
      <c r="O106" s="330"/>
      <c r="P106" s="328" t="s">
        <v>561</v>
      </c>
      <c r="Q106" s="328" t="s">
        <v>144</v>
      </c>
      <c r="R106" s="320"/>
      <c r="S106" s="326"/>
    </row>
    <row r="107" spans="1:19" x14ac:dyDescent="0.25">
      <c r="A107" s="326" t="s">
        <v>669</v>
      </c>
      <c r="B107" s="331" t="s">
        <v>612</v>
      </c>
      <c r="C107" s="332"/>
      <c r="D107" s="287">
        <f>'Data import structure'!$N$738</f>
        <v>0</v>
      </c>
      <c r="E107" s="287">
        <f>'Data import structure'!$N$750</f>
        <v>0</v>
      </c>
      <c r="F107" s="328"/>
      <c r="G107" s="333"/>
      <c r="H107" s="287">
        <f>'Data import structure'!$N$739</f>
        <v>0</v>
      </c>
      <c r="I107" s="287">
        <f>'Data import structure'!$N$751</f>
        <v>0</v>
      </c>
      <c r="J107" s="328"/>
      <c r="K107" s="333"/>
      <c r="L107" s="287">
        <f>'Data import structure'!$N$740</f>
        <v>0</v>
      </c>
      <c r="M107" s="287">
        <f>'Data import structure'!$N$752</f>
        <v>0</v>
      </c>
      <c r="N107" s="328"/>
      <c r="O107" s="333"/>
      <c r="P107" s="287">
        <f>'Data import structure'!$N$741</f>
        <v>0</v>
      </c>
      <c r="Q107" s="287">
        <f>'Data import structure'!$N$753</f>
        <v>0</v>
      </c>
      <c r="R107" s="320"/>
      <c r="S107" s="326"/>
    </row>
    <row r="108" spans="1:19" x14ac:dyDescent="0.25">
      <c r="A108" s="326" t="s">
        <v>670</v>
      </c>
      <c r="B108" s="331" t="s">
        <v>615</v>
      </c>
      <c r="C108" s="332"/>
      <c r="D108" s="287">
        <f>'Data import structure'!$N$742</f>
        <v>0</v>
      </c>
      <c r="E108" s="287">
        <f>'Data import structure'!$N$754</f>
        <v>0</v>
      </c>
      <c r="F108" s="328"/>
      <c r="G108" s="333"/>
      <c r="H108" s="287">
        <f>'Data import structure'!$N$743</f>
        <v>0</v>
      </c>
      <c r="I108" s="287">
        <f>'Data import structure'!$N$755</f>
        <v>0</v>
      </c>
      <c r="J108" s="328"/>
      <c r="K108" s="333"/>
      <c r="L108" s="287">
        <f>'Data import structure'!$N$744</f>
        <v>0</v>
      </c>
      <c r="M108" s="287">
        <f>'Data import structure'!$N$756</f>
        <v>0</v>
      </c>
      <c r="N108" s="328"/>
      <c r="O108" s="333"/>
      <c r="P108" s="287">
        <f>'Data import structure'!$N$745</f>
        <v>0</v>
      </c>
      <c r="Q108" s="287">
        <f>'Data import structure'!$N$757</f>
        <v>0</v>
      </c>
      <c r="R108" s="320"/>
      <c r="S108" s="326"/>
    </row>
    <row r="109" spans="1:19" x14ac:dyDescent="0.25">
      <c r="A109" s="337" t="s">
        <v>671</v>
      </c>
      <c r="B109" s="339" t="s">
        <v>617</v>
      </c>
      <c r="C109" s="340"/>
      <c r="D109" s="287">
        <f>'Data import structure'!$N$746</f>
        <v>0</v>
      </c>
      <c r="E109" s="287">
        <f>'Data import structure'!$N$758</f>
        <v>0</v>
      </c>
      <c r="F109" s="328"/>
      <c r="G109" s="333"/>
      <c r="H109" s="287">
        <f>'Data import structure'!$N$747</f>
        <v>0</v>
      </c>
      <c r="I109" s="287">
        <f>'Data import structure'!$N$759</f>
        <v>0</v>
      </c>
      <c r="J109" s="328"/>
      <c r="K109" s="323"/>
      <c r="L109" s="287">
        <f>'Data import structure'!$N$748</f>
        <v>0</v>
      </c>
      <c r="M109" s="287">
        <f>'Data import structure'!$N$760</f>
        <v>0</v>
      </c>
      <c r="N109" s="328"/>
      <c r="O109" s="323"/>
      <c r="P109" s="287">
        <f>'Data import structure'!$N$749</f>
        <v>0</v>
      </c>
      <c r="Q109" s="287">
        <f>'Data import structure'!$N$761</f>
        <v>0</v>
      </c>
      <c r="R109" s="320"/>
      <c r="S109" s="326"/>
    </row>
    <row r="110" spans="1:19" x14ac:dyDescent="0.25">
      <c r="A110" s="326"/>
      <c r="B110" s="341"/>
      <c r="C110" s="326"/>
      <c r="D110" s="326"/>
      <c r="E110" s="326"/>
      <c r="F110" s="326"/>
      <c r="G110" s="326"/>
      <c r="H110" s="326"/>
      <c r="I110" s="326"/>
      <c r="J110" s="326"/>
      <c r="K110" s="326"/>
      <c r="L110" s="326"/>
      <c r="M110" s="326"/>
      <c r="N110" s="326"/>
      <c r="O110" s="326"/>
      <c r="P110" s="326"/>
      <c r="Q110" s="326"/>
      <c r="R110" s="326"/>
      <c r="S110" s="326"/>
    </row>
    <row r="111" spans="1:19" x14ac:dyDescent="0.25">
      <c r="A111" s="326"/>
      <c r="B111" s="320" t="s">
        <v>552</v>
      </c>
      <c r="C111" s="326"/>
      <c r="D111" s="326"/>
      <c r="E111" s="326"/>
      <c r="F111" s="326"/>
      <c r="G111" s="326"/>
      <c r="H111" s="326"/>
      <c r="I111" s="326"/>
      <c r="J111" s="326"/>
      <c r="K111" s="326"/>
      <c r="L111" s="326"/>
      <c r="M111" s="326"/>
      <c r="N111" s="326"/>
      <c r="O111" s="326"/>
      <c r="P111" s="326"/>
      <c r="Q111" s="326"/>
      <c r="R111" s="326"/>
      <c r="S111" s="326"/>
    </row>
    <row r="112" spans="1:19" x14ac:dyDescent="0.25">
      <c r="A112" s="326"/>
      <c r="B112" s="260"/>
      <c r="C112" s="326"/>
      <c r="D112" s="326"/>
      <c r="E112" s="326"/>
      <c r="F112" s="326"/>
      <c r="G112" s="326"/>
      <c r="H112" s="326"/>
      <c r="I112" s="326"/>
      <c r="J112" s="326"/>
      <c r="K112" s="326"/>
      <c r="L112" s="326"/>
      <c r="M112" s="326"/>
      <c r="N112" s="326"/>
      <c r="O112" s="326"/>
      <c r="P112" s="326"/>
      <c r="Q112" s="326"/>
      <c r="R112" s="326"/>
      <c r="S112" s="326"/>
    </row>
    <row r="113" spans="1:19" x14ac:dyDescent="0.25">
      <c r="A113" s="326"/>
      <c r="B113" s="341"/>
      <c r="C113" s="326"/>
      <c r="D113" s="326"/>
      <c r="E113" s="326"/>
      <c r="F113" s="326"/>
      <c r="G113" s="326"/>
      <c r="H113" s="326"/>
      <c r="I113" s="326"/>
      <c r="J113" s="326"/>
      <c r="K113" s="326"/>
      <c r="L113" s="326"/>
      <c r="M113" s="326"/>
      <c r="N113" s="326"/>
      <c r="O113" s="326"/>
      <c r="P113" s="326"/>
      <c r="Q113" s="326"/>
      <c r="R113" s="326"/>
      <c r="S113" s="326"/>
    </row>
    <row r="114" spans="1:19" x14ac:dyDescent="0.25">
      <c r="A114" s="245"/>
      <c r="B114" s="245"/>
      <c r="C114" s="245"/>
      <c r="D114" s="245"/>
      <c r="E114" s="245"/>
      <c r="F114" s="245"/>
      <c r="G114" s="245"/>
      <c r="H114" s="245"/>
      <c r="I114" s="245"/>
      <c r="J114" s="245"/>
      <c r="K114" s="245"/>
      <c r="L114" s="245"/>
      <c r="M114" s="245"/>
      <c r="N114" s="245"/>
      <c r="O114" s="245"/>
      <c r="P114" s="245"/>
      <c r="Q114" s="245"/>
      <c r="R114" s="245"/>
      <c r="S114" s="245"/>
    </row>
    <row r="115" spans="1:19" x14ac:dyDescent="0.25">
      <c r="A115" s="245"/>
      <c r="B115" s="245"/>
      <c r="C115" s="245"/>
      <c r="D115" s="245"/>
      <c r="E115" s="245"/>
      <c r="F115" s="245"/>
      <c r="G115" s="245"/>
      <c r="H115" s="245"/>
      <c r="I115" s="245"/>
      <c r="J115" s="245"/>
      <c r="K115" s="245"/>
      <c r="L115" s="245"/>
      <c r="M115" s="245"/>
      <c r="N115" s="245"/>
      <c r="O115" s="245"/>
      <c r="P115" s="245"/>
      <c r="Q115" s="245"/>
      <c r="R115" s="245"/>
      <c r="S115" s="245"/>
    </row>
  </sheetData>
  <protectedRanges>
    <protectedRange sqref="B34 B72 B112" name="Bereich2"/>
    <protectedRange sqref="C3:C5 D10:Q16 D20:Q22 D25 D44 N44:P44 D53:Q55 D77:Q83 D85:Q85 D89:Q91 D95:Q101 D103:Q103 D107:Q109 F44:H44 J44:L44 P68 D42:Q42 D68 H68 L68 D64:Q66" name="Bereich1"/>
  </protectedRanges>
  <mergeCells count="32">
    <mergeCell ref="B24:B30"/>
    <mergeCell ref="D24:E24"/>
    <mergeCell ref="D25:Q30"/>
    <mergeCell ref="B1:C1"/>
    <mergeCell ref="D105:E105"/>
    <mergeCell ref="H105:I105"/>
    <mergeCell ref="L105:M105"/>
    <mergeCell ref="P105:Q105"/>
    <mergeCell ref="D87:E87"/>
    <mergeCell ref="H87:I87"/>
    <mergeCell ref="L87:M87"/>
    <mergeCell ref="P87:Q87"/>
    <mergeCell ref="D93:E93"/>
    <mergeCell ref="H93:I93"/>
    <mergeCell ref="L93:M93"/>
    <mergeCell ref="P93:Q93"/>
    <mergeCell ref="P75:Q75"/>
    <mergeCell ref="D57:E57"/>
    <mergeCell ref="H57:I57"/>
    <mergeCell ref="L57:M57"/>
    <mergeCell ref="P57:Q57"/>
    <mergeCell ref="D75:E75"/>
    <mergeCell ref="H75:I75"/>
    <mergeCell ref="L75:M75"/>
    <mergeCell ref="P46:Q46"/>
    <mergeCell ref="D37:E37"/>
    <mergeCell ref="H37:I37"/>
    <mergeCell ref="L37:M37"/>
    <mergeCell ref="P37:Q37"/>
    <mergeCell ref="D46:E46"/>
    <mergeCell ref="H46:I46"/>
    <mergeCell ref="L46:M46"/>
  </mergeCells>
  <dataValidations disablePrompts="1" count="1">
    <dataValidation allowBlank="1" showInputMessage="1" showErrorMessage="1" errorTitle="E-Mail address invalid" error="Please enter a valid e-mail address" sqref="C4" xr:uid="{00000000-0002-0000-0300-000000000000}"/>
  </dataValidations>
  <hyperlinks>
    <hyperlink ref="C22" location="objects___devices_in_permanent_roaming" display="Jump to the definition" xr:uid="{00000000-0004-0000-0300-000000000000}"/>
    <hyperlink ref="C38" location="domestic_revenues_M2M" display="Jump to the definition" xr:uid="{00000000-0004-0000-0300-000001000000}"/>
    <hyperlink ref="C10" location="connected_object___device" display="Jump to the definition" xr:uid="{00000000-0004-0000-0300-000002000000}"/>
    <hyperlink ref="C16" location="LPWAN" display="Jump to the definition" xr:uid="{00000000-0004-0000-0300-000003000000}"/>
    <hyperlink ref="C75" location="inbound_traffic" display="Jump to the definition" xr:uid="{00000000-0004-0000-0300-000004000000}"/>
    <hyperlink ref="C93" location="outbound_traffic" display="Jump to the definition" xr:uid="{00000000-0004-0000-0300-000005000000}"/>
    <hyperlink ref="C47" location="EU_EEA_roaming_revenues_M2M" display="Jump to the definition" xr:uid="{00000000-0004-0000-0300-000006000000}"/>
    <hyperlink ref="C60" location="RoW_roaming_revenues_M2M" display="Jump to the definition" xr:uid="{00000000-0004-0000-0300-000007000000}"/>
  </hyperlinks>
  <pageMargins left="0.7" right="0.7" top="0.78740157499999996" bottom="0.78740157499999996" header="0.3" footer="0.3"/>
  <pageSetup paperSize="9" scale="29" fitToHeight="0" orientation="portrait"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38"/>
  <sheetViews>
    <sheetView zoomScaleNormal="100" workbookViewId="0">
      <selection activeCell="C3" sqref="C3"/>
    </sheetView>
  </sheetViews>
  <sheetFormatPr baseColWidth="10" defaultColWidth="10.85546875" defaultRowHeight="15" x14ac:dyDescent="0.25"/>
  <cols>
    <col min="1" max="1" width="7.140625" customWidth="1"/>
    <col min="2" max="2" width="54.42578125" customWidth="1"/>
    <col min="3" max="3" width="34.5703125" customWidth="1"/>
    <col min="4" max="6" width="12.140625" customWidth="1"/>
    <col min="7" max="7" width="2.85546875" customWidth="1"/>
    <col min="8" max="10" width="12.140625" customWidth="1"/>
    <col min="11" max="11" width="2.85546875" customWidth="1"/>
    <col min="12" max="14" width="12.140625" customWidth="1"/>
    <col min="15" max="15" width="2.85546875" customWidth="1"/>
    <col min="16" max="18" width="12.140625" customWidth="1"/>
  </cols>
  <sheetData>
    <row r="1" spans="1:20" s="39" customFormat="1" ht="23.25" x14ac:dyDescent="0.35">
      <c r="A1" s="5"/>
      <c r="B1" s="480" t="s">
        <v>746</v>
      </c>
      <c r="C1" s="6"/>
      <c r="D1" s="7"/>
      <c r="E1" s="7"/>
      <c r="F1" s="7"/>
      <c r="G1" s="8"/>
      <c r="H1" s="8"/>
      <c r="I1" s="8"/>
      <c r="J1" s="8"/>
      <c r="K1" s="7"/>
      <c r="L1" s="8"/>
      <c r="M1" s="9"/>
      <c r="N1" s="9"/>
      <c r="O1" s="7"/>
      <c r="P1" s="9"/>
      <c r="Q1" s="9"/>
      <c r="R1" s="9"/>
      <c r="S1" s="9"/>
      <c r="T1" s="9"/>
    </row>
    <row r="2" spans="1:20" s="39" customFormat="1" ht="15.6" customHeight="1" thickBot="1" x14ac:dyDescent="0.4">
      <c r="A2" s="5"/>
      <c r="B2" s="31"/>
      <c r="C2" s="488" t="s">
        <v>514</v>
      </c>
      <c r="D2" s="7"/>
      <c r="E2" s="7"/>
      <c r="F2" s="7"/>
      <c r="G2" s="8"/>
      <c r="H2" s="8"/>
      <c r="I2" s="8"/>
      <c r="J2" s="8"/>
      <c r="K2" s="7"/>
      <c r="L2" s="8"/>
      <c r="M2" s="9"/>
      <c r="N2" s="9"/>
      <c r="O2" s="7"/>
      <c r="P2" s="9"/>
      <c r="Q2" s="9"/>
      <c r="R2" s="9"/>
      <c r="S2" s="9"/>
      <c r="T2" s="9"/>
    </row>
    <row r="3" spans="1:20" s="39" customFormat="1" ht="15.6" customHeight="1" thickTop="1" thickBot="1" x14ac:dyDescent="0.4">
      <c r="A3" s="5"/>
      <c r="B3" s="28" t="s">
        <v>515</v>
      </c>
      <c r="C3" s="22"/>
      <c r="D3" s="7"/>
      <c r="E3" s="7"/>
      <c r="F3" s="7"/>
      <c r="G3" s="8"/>
      <c r="H3" s="8"/>
      <c r="I3" s="8"/>
      <c r="J3" s="8"/>
      <c r="K3" s="7"/>
      <c r="L3" s="8"/>
      <c r="M3" s="9"/>
      <c r="N3" s="9"/>
      <c r="O3" s="7"/>
      <c r="P3" s="9"/>
      <c r="Q3" s="9"/>
      <c r="R3" s="9"/>
      <c r="S3" s="9"/>
      <c r="T3" s="9"/>
    </row>
    <row r="4" spans="1:20" s="1" customFormat="1" ht="16.5" thickTop="1" thickBot="1" x14ac:dyDescent="0.3">
      <c r="A4" s="10"/>
      <c r="B4" s="27" t="s">
        <v>516</v>
      </c>
      <c r="C4" s="22"/>
      <c r="D4" s="12"/>
      <c r="E4" s="12"/>
      <c r="F4" s="12"/>
      <c r="G4" s="13"/>
      <c r="H4" s="13"/>
      <c r="I4" s="13"/>
      <c r="J4" s="13"/>
      <c r="K4" s="12"/>
      <c r="L4" s="13"/>
      <c r="M4" s="13"/>
      <c r="N4" s="13"/>
      <c r="O4" s="12"/>
      <c r="P4" s="13"/>
      <c r="Q4" s="13"/>
      <c r="R4" s="13"/>
      <c r="S4" s="13"/>
      <c r="T4" s="13"/>
    </row>
    <row r="5" spans="1:20" s="1" customFormat="1" ht="16.5" thickTop="1" thickBot="1" x14ac:dyDescent="0.3">
      <c r="A5" s="10"/>
      <c r="B5" s="31" t="s">
        <v>517</v>
      </c>
      <c r="C5" s="22"/>
      <c r="D5" s="12"/>
      <c r="E5" s="12"/>
      <c r="F5" s="12"/>
      <c r="G5" s="13"/>
      <c r="H5" s="13"/>
      <c r="I5" s="13"/>
      <c r="J5" s="13"/>
      <c r="K5" s="12"/>
      <c r="L5" s="13"/>
      <c r="M5" s="13"/>
      <c r="N5" s="13"/>
      <c r="O5" s="12"/>
      <c r="P5" s="13"/>
      <c r="Q5" s="13"/>
      <c r="R5" s="13"/>
      <c r="S5" s="13"/>
      <c r="T5" s="13"/>
    </row>
    <row r="6" spans="1:20" s="1" customFormat="1" ht="15.75" thickTop="1" x14ac:dyDescent="0.25">
      <c r="A6" s="10"/>
      <c r="B6" s="27"/>
      <c r="C6" s="20"/>
      <c r="D6" s="12"/>
      <c r="E6" s="12"/>
      <c r="F6" s="12"/>
      <c r="G6" s="13"/>
      <c r="H6" s="13"/>
      <c r="I6" s="13"/>
      <c r="J6" s="13"/>
      <c r="K6" s="12"/>
      <c r="L6" s="13"/>
      <c r="M6" s="13"/>
      <c r="N6" s="13"/>
      <c r="O6" s="12"/>
      <c r="P6" s="13"/>
      <c r="Q6" s="13"/>
      <c r="R6" s="13"/>
      <c r="S6" s="13"/>
      <c r="T6" s="13"/>
    </row>
    <row r="7" spans="1:20" s="40" customFormat="1" ht="60.75" customHeight="1" x14ac:dyDescent="0.3">
      <c r="A7" s="561"/>
      <c r="B7" s="642" t="s">
        <v>747</v>
      </c>
      <c r="C7" s="642"/>
      <c r="D7" s="642"/>
      <c r="E7" s="642"/>
      <c r="F7" s="642"/>
      <c r="G7" s="642"/>
      <c r="H7" s="642"/>
      <c r="I7" s="642"/>
      <c r="J7" s="642"/>
      <c r="K7" s="642"/>
      <c r="L7" s="642"/>
      <c r="M7" s="642"/>
      <c r="N7" s="642"/>
      <c r="O7" s="562"/>
      <c r="P7" s="563"/>
      <c r="Q7" s="563"/>
      <c r="R7" s="563"/>
      <c r="S7" s="563"/>
      <c r="T7" s="563"/>
    </row>
    <row r="8" spans="1:20" s="40" customFormat="1" ht="17.25" x14ac:dyDescent="0.3">
      <c r="A8" s="561"/>
      <c r="B8" s="566" t="s">
        <v>748</v>
      </c>
      <c r="C8" s="566"/>
      <c r="D8" s="566"/>
      <c r="E8" s="566"/>
      <c r="F8" s="566"/>
      <c r="G8" s="566"/>
      <c r="H8" s="566"/>
      <c r="I8" s="566"/>
      <c r="J8" s="566"/>
      <c r="K8" s="11"/>
      <c r="L8" s="11"/>
      <c r="M8" s="11"/>
      <c r="N8" s="11"/>
      <c r="O8" s="11"/>
      <c r="P8" s="11"/>
      <c r="Q8" s="11"/>
      <c r="R8" s="11"/>
      <c r="S8" s="11"/>
      <c r="T8" s="563"/>
    </row>
    <row r="9" spans="1:20" s="40" customFormat="1" ht="17.25" x14ac:dyDescent="0.3">
      <c r="A9" s="561"/>
      <c r="B9" s="566"/>
      <c r="C9" s="566"/>
      <c r="D9" s="566"/>
      <c r="E9" s="566"/>
      <c r="F9" s="566"/>
      <c r="G9" s="566"/>
      <c r="H9" s="566"/>
      <c r="I9" s="566"/>
      <c r="J9" s="566"/>
      <c r="K9" s="11"/>
      <c r="L9" s="11"/>
      <c r="M9" s="11"/>
      <c r="N9" s="11"/>
      <c r="O9" s="11"/>
      <c r="P9" s="11"/>
      <c r="Q9" s="11"/>
      <c r="R9" s="11"/>
      <c r="S9" s="11"/>
      <c r="T9" s="563"/>
    </row>
    <row r="10" spans="1:20" s="40" customFormat="1" ht="17.25" x14ac:dyDescent="0.3">
      <c r="A10" s="561"/>
      <c r="B10" s="81"/>
      <c r="C10" s="12"/>
      <c r="D10" s="12"/>
      <c r="E10" s="12"/>
      <c r="F10" s="12"/>
      <c r="G10" s="12"/>
      <c r="H10" s="12"/>
      <c r="I10" s="12"/>
      <c r="J10" s="12"/>
      <c r="K10" s="11"/>
      <c r="L10" s="11"/>
      <c r="M10" s="11"/>
      <c r="N10" s="11"/>
      <c r="O10" s="11"/>
      <c r="P10" s="11"/>
      <c r="Q10" s="11"/>
      <c r="R10" s="11"/>
      <c r="S10" s="11"/>
      <c r="T10" s="563"/>
    </row>
    <row r="11" spans="1:20" s="40" customFormat="1" ht="17.25" x14ac:dyDescent="0.3">
      <c r="A11" s="561"/>
      <c r="B11" s="11"/>
      <c r="C11" s="11"/>
      <c r="D11" s="11"/>
      <c r="E11" s="11"/>
      <c r="F11" s="11"/>
      <c r="G11" s="11"/>
      <c r="H11" s="11"/>
      <c r="I11" s="11"/>
      <c r="J11" s="11"/>
      <c r="K11" s="11"/>
      <c r="L11" s="11"/>
      <c r="M11" s="11"/>
      <c r="N11" s="11"/>
      <c r="O11" s="11"/>
      <c r="P11" s="11"/>
      <c r="Q11" s="11"/>
      <c r="R11" s="11"/>
      <c r="S11" s="11"/>
      <c r="T11" s="563"/>
    </row>
    <row r="12" spans="1:20" s="40" customFormat="1" ht="18" thickBot="1" x14ac:dyDescent="0.35">
      <c r="A12" s="14"/>
      <c r="B12" s="489" t="s">
        <v>749</v>
      </c>
      <c r="C12" s="490"/>
      <c r="D12" s="490"/>
      <c r="E12" s="490"/>
      <c r="F12" s="16"/>
      <c r="G12" s="17"/>
      <c r="H12" s="17"/>
      <c r="I12" s="17"/>
      <c r="J12" s="17"/>
      <c r="K12" s="16"/>
      <c r="L12" s="17"/>
      <c r="M12" s="17"/>
      <c r="N12" s="17"/>
      <c r="O12" s="16"/>
      <c r="P12" s="17"/>
      <c r="Q12" s="17"/>
      <c r="R12" s="17"/>
      <c r="S12" s="17"/>
      <c r="T12" s="17"/>
    </row>
    <row r="13" spans="1:20" ht="54" customHeight="1" thickTop="1" x14ac:dyDescent="0.25">
      <c r="A13" s="491" t="s">
        <v>750</v>
      </c>
      <c r="B13" s="643" t="s">
        <v>751</v>
      </c>
      <c r="C13" s="643"/>
      <c r="D13" s="259" t="str">
        <f>'Data questionnaire - mobile'!D9</f>
        <v>As of 31.12.2025</v>
      </c>
      <c r="E13" s="259"/>
      <c r="F13" s="259"/>
      <c r="G13" s="240"/>
      <c r="H13" s="508" t="str">
        <f>'Data questionnaire - mobile'!H9</f>
        <v>As of 31.03.2026</v>
      </c>
      <c r="I13" s="508"/>
      <c r="J13" s="259"/>
      <c r="K13" s="344"/>
      <c r="L13" s="506" t="str">
        <f>'Data questionnaire - mobile'!L9</f>
        <v>As of 30.06.2026</v>
      </c>
      <c r="M13" s="506"/>
      <c r="N13" s="259"/>
      <c r="O13" s="344"/>
      <c r="P13" s="506" t="str">
        <f>'Data questionnaire - mobile'!P9</f>
        <v>As of 30.09.2026</v>
      </c>
      <c r="Q13" s="506"/>
      <c r="R13" s="259"/>
      <c r="S13" s="344"/>
      <c r="T13" s="492"/>
    </row>
    <row r="14" spans="1:20" s="3" customFormat="1" ht="24" x14ac:dyDescent="0.2">
      <c r="A14" s="246" t="s">
        <v>521</v>
      </c>
      <c r="B14" s="493" t="s">
        <v>752</v>
      </c>
      <c r="C14" s="252"/>
      <c r="D14" s="507">
        <f>'Data import structure'!$N$762</f>
        <v>0</v>
      </c>
      <c r="E14" s="474"/>
      <c r="F14" s="474"/>
      <c r="G14" s="250"/>
      <c r="H14" s="509">
        <f>'Data import structure'!$N$763</f>
        <v>0</v>
      </c>
      <c r="I14" s="510"/>
      <c r="J14" s="474"/>
      <c r="K14" s="250"/>
      <c r="L14" s="507">
        <f>'Data import structure'!$N$764</f>
        <v>0</v>
      </c>
      <c r="M14" s="474"/>
      <c r="N14" s="474"/>
      <c r="O14" s="250"/>
      <c r="P14" s="507">
        <f>'Data import structure'!$N$765</f>
        <v>0</v>
      </c>
      <c r="Q14" s="474"/>
      <c r="R14" s="474"/>
      <c r="S14" s="344"/>
      <c r="T14" s="494"/>
    </row>
    <row r="15" spans="1:20" s="3" customFormat="1" ht="12.75" x14ac:dyDescent="0.2">
      <c r="A15" s="244"/>
      <c r="B15" s="495"/>
      <c r="C15" s="244"/>
      <c r="D15" s="249"/>
      <c r="E15" s="249"/>
      <c r="F15" s="474"/>
      <c r="G15" s="250"/>
      <c r="H15" s="250"/>
      <c r="I15" s="250"/>
      <c r="J15" s="250"/>
      <c r="K15" s="250"/>
      <c r="L15" s="250"/>
      <c r="M15" s="250"/>
      <c r="N15" s="250"/>
      <c r="O15" s="250"/>
      <c r="P15" s="250"/>
      <c r="Q15" s="250"/>
      <c r="R15" s="474"/>
      <c r="S15" s="344"/>
      <c r="T15" s="494"/>
    </row>
    <row r="16" spans="1:20" s="3" customFormat="1" ht="12.75" x14ac:dyDescent="0.2">
      <c r="A16" s="274"/>
      <c r="B16" s="496"/>
      <c r="C16" s="274"/>
      <c r="D16" s="281"/>
      <c r="E16" s="281"/>
      <c r="F16" s="277"/>
      <c r="G16" s="285"/>
      <c r="H16" s="285"/>
      <c r="I16" s="285"/>
      <c r="J16" s="285"/>
      <c r="K16" s="285"/>
      <c r="L16" s="285"/>
      <c r="M16" s="285"/>
      <c r="N16" s="285"/>
      <c r="O16" s="285"/>
      <c r="P16" s="285"/>
      <c r="Q16" s="285"/>
      <c r="R16" s="277"/>
      <c r="S16" s="360"/>
      <c r="T16" s="494"/>
    </row>
    <row r="17" spans="1:20" s="3" customFormat="1" ht="12.75" x14ac:dyDescent="0.2">
      <c r="A17" s="274"/>
      <c r="B17" s="646" t="s">
        <v>753</v>
      </c>
      <c r="C17" s="646"/>
      <c r="D17" s="613" t="str">
        <f>'Data questionnaire - mobile'!D43</f>
        <v>Q4 2025</v>
      </c>
      <c r="E17" s="613"/>
      <c r="F17" s="613"/>
      <c r="G17" s="270"/>
      <c r="H17" s="615" t="str">
        <f>'Data questionnaire - mobile'!H43</f>
        <v>Q1 2026</v>
      </c>
      <c r="I17" s="615"/>
      <c r="J17" s="615"/>
      <c r="K17" s="272"/>
      <c r="L17" s="615" t="str">
        <f>'Data questionnaire - mobile'!L43</f>
        <v>Q2 2026</v>
      </c>
      <c r="M17" s="615"/>
      <c r="N17" s="615"/>
      <c r="O17" s="272"/>
      <c r="P17" s="615" t="str">
        <f>'Data questionnaire - mobile'!P43</f>
        <v>Q3 2026</v>
      </c>
      <c r="Q17" s="615"/>
      <c r="R17" s="615"/>
      <c r="S17" s="288"/>
      <c r="T17" s="494"/>
    </row>
    <row r="18" spans="1:20" s="3" customFormat="1" ht="32.450000000000003" customHeight="1" x14ac:dyDescent="0.2">
      <c r="A18" s="290" t="s">
        <v>553</v>
      </c>
      <c r="B18" s="647" t="s">
        <v>754</v>
      </c>
      <c r="C18" s="647"/>
      <c r="D18" s="613" t="s">
        <v>697</v>
      </c>
      <c r="E18" s="613"/>
      <c r="F18" s="269" t="s">
        <v>698</v>
      </c>
      <c r="G18" s="270"/>
      <c r="H18" s="613" t="s">
        <v>697</v>
      </c>
      <c r="I18" s="613"/>
      <c r="J18" s="269" t="s">
        <v>698</v>
      </c>
      <c r="K18" s="272"/>
      <c r="L18" s="613" t="s">
        <v>697</v>
      </c>
      <c r="M18" s="613"/>
      <c r="N18" s="269" t="s">
        <v>698</v>
      </c>
      <c r="O18" s="272"/>
      <c r="P18" s="613" t="s">
        <v>697</v>
      </c>
      <c r="Q18" s="613"/>
      <c r="R18" s="269" t="s">
        <v>698</v>
      </c>
      <c r="S18" s="288"/>
      <c r="T18" s="494"/>
    </row>
    <row r="19" spans="1:20" s="3" customFormat="1" ht="12.95" customHeight="1" x14ac:dyDescent="0.2">
      <c r="A19" s="290"/>
      <c r="B19" s="647"/>
      <c r="C19" s="647"/>
      <c r="D19" s="413" t="s">
        <v>561</v>
      </c>
      <c r="E19" s="413" t="s">
        <v>571</v>
      </c>
      <c r="F19" s="269" t="s">
        <v>144</v>
      </c>
      <c r="G19" s="270"/>
      <c r="H19" s="413" t="s">
        <v>561</v>
      </c>
      <c r="I19" s="413" t="s">
        <v>571</v>
      </c>
      <c r="J19" s="269" t="s">
        <v>144</v>
      </c>
      <c r="K19" s="272"/>
      <c r="L19" s="413" t="s">
        <v>561</v>
      </c>
      <c r="M19" s="413" t="s">
        <v>571</v>
      </c>
      <c r="N19" s="269" t="s">
        <v>144</v>
      </c>
      <c r="O19" s="272"/>
      <c r="P19" s="413" t="s">
        <v>561</v>
      </c>
      <c r="Q19" s="413" t="s">
        <v>571</v>
      </c>
      <c r="R19" s="269" t="s">
        <v>144</v>
      </c>
      <c r="S19" s="288"/>
      <c r="T19" s="494"/>
    </row>
    <row r="20" spans="1:20" s="1" customFormat="1" x14ac:dyDescent="0.25">
      <c r="A20" s="497" t="s">
        <v>755</v>
      </c>
      <c r="B20" s="644" t="s">
        <v>756</v>
      </c>
      <c r="C20" s="498" t="s">
        <v>564</v>
      </c>
      <c r="D20" s="287">
        <f>'Data import structure'!$N$766</f>
        <v>0</v>
      </c>
      <c r="E20" s="287">
        <f>'Data import structure'!$N$782</f>
        <v>0</v>
      </c>
      <c r="F20" s="287">
        <f>'Data import structure'!$N$798</f>
        <v>0</v>
      </c>
      <c r="G20" s="270"/>
      <c r="H20" s="287">
        <f>'Data import structure'!$N$767</f>
        <v>0</v>
      </c>
      <c r="I20" s="287">
        <f>'Data import structure'!$N$783</f>
        <v>0</v>
      </c>
      <c r="J20" s="287">
        <f>'Data import structure'!$N$799</f>
        <v>0</v>
      </c>
      <c r="K20" s="270"/>
      <c r="L20" s="287">
        <f>'Data import structure'!$N$768</f>
        <v>0</v>
      </c>
      <c r="M20" s="287">
        <f>'Data import structure'!$N$784</f>
        <v>0</v>
      </c>
      <c r="N20" s="287">
        <f>'Data import structure'!$N$800</f>
        <v>0</v>
      </c>
      <c r="O20" s="270"/>
      <c r="P20" s="287">
        <f>'Data import structure'!$N$769</f>
        <v>0</v>
      </c>
      <c r="Q20" s="287">
        <f>'Data import structure'!$N$785</f>
        <v>0</v>
      </c>
      <c r="R20" s="287">
        <f>'Data import structure'!$N$801</f>
        <v>0</v>
      </c>
      <c r="S20" s="288"/>
      <c r="T20" s="245"/>
    </row>
    <row r="21" spans="1:20" s="1" customFormat="1" x14ac:dyDescent="0.25">
      <c r="A21" s="497" t="s">
        <v>567</v>
      </c>
      <c r="B21" s="645"/>
      <c r="C21" s="280" t="s">
        <v>566</v>
      </c>
      <c r="D21" s="287">
        <f>'Data import structure'!$N$770</f>
        <v>0</v>
      </c>
      <c r="E21" s="287">
        <f>'Data import structure'!$N$786</f>
        <v>0</v>
      </c>
      <c r="F21" s="287">
        <f>'Data import structure'!$N$802</f>
        <v>0</v>
      </c>
      <c r="G21" s="270"/>
      <c r="H21" s="287">
        <f>'Data import structure'!$N$771</f>
        <v>0</v>
      </c>
      <c r="I21" s="287">
        <f>'Data import structure'!$N$787</f>
        <v>0</v>
      </c>
      <c r="J21" s="287">
        <f>'Data import structure'!$N$803</f>
        <v>0</v>
      </c>
      <c r="K21" s="270"/>
      <c r="L21" s="287">
        <f>'Data import structure'!$N$772</f>
        <v>0</v>
      </c>
      <c r="M21" s="287">
        <f>'Data import structure'!$N$788</f>
        <v>0</v>
      </c>
      <c r="N21" s="287">
        <f>'Data import structure'!$N$804</f>
        <v>0</v>
      </c>
      <c r="O21" s="270"/>
      <c r="P21" s="287">
        <f>'Data import structure'!$N$773</f>
        <v>0</v>
      </c>
      <c r="Q21" s="287">
        <f>'Data import structure'!$N$789</f>
        <v>0</v>
      </c>
      <c r="R21" s="287">
        <f>'Data import structure'!$N$805</f>
        <v>0</v>
      </c>
      <c r="S21" s="288"/>
      <c r="T21" s="245"/>
    </row>
    <row r="22" spans="1:20" s="1" customFormat="1" x14ac:dyDescent="0.25">
      <c r="A22" s="497" t="s">
        <v>575</v>
      </c>
      <c r="B22" s="361" t="s">
        <v>615</v>
      </c>
      <c r="C22" s="284"/>
      <c r="D22" s="287">
        <f>'Data import structure'!$N$774</f>
        <v>0</v>
      </c>
      <c r="E22" s="287">
        <f>'Data import structure'!$N$790</f>
        <v>0</v>
      </c>
      <c r="F22" s="287">
        <f>'Data import structure'!$N$806</f>
        <v>0</v>
      </c>
      <c r="G22" s="270"/>
      <c r="H22" s="287">
        <f>'Data import structure'!$N$775</f>
        <v>0</v>
      </c>
      <c r="I22" s="287">
        <f>'Data import structure'!$N$791</f>
        <v>0</v>
      </c>
      <c r="J22" s="287">
        <f>'Data import structure'!$N$807</f>
        <v>0</v>
      </c>
      <c r="K22" s="270"/>
      <c r="L22" s="287">
        <f>'Data import structure'!$N$776</f>
        <v>0</v>
      </c>
      <c r="M22" s="287">
        <f>'Data import structure'!$N$792</f>
        <v>0</v>
      </c>
      <c r="N22" s="287">
        <f>'Data import structure'!$N$808</f>
        <v>0</v>
      </c>
      <c r="O22" s="270"/>
      <c r="P22" s="287">
        <f>'Data import structure'!$N$777</f>
        <v>0</v>
      </c>
      <c r="Q22" s="287">
        <f>'Data import structure'!$N$793</f>
        <v>0</v>
      </c>
      <c r="R22" s="287">
        <f>'Data import structure'!$N$809</f>
        <v>0</v>
      </c>
      <c r="S22" s="288"/>
      <c r="T22" s="245"/>
    </row>
    <row r="23" spans="1:20" s="1" customFormat="1" x14ac:dyDescent="0.25">
      <c r="A23" s="497" t="s">
        <v>583</v>
      </c>
      <c r="B23" s="361" t="s">
        <v>617</v>
      </c>
      <c r="C23" s="284"/>
      <c r="D23" s="287">
        <f>'Data import structure'!$N$778</f>
        <v>0</v>
      </c>
      <c r="E23" s="287">
        <f>'Data import structure'!$N$794</f>
        <v>0</v>
      </c>
      <c r="F23" s="287">
        <f>'Data import structure'!$N$810</f>
        <v>0</v>
      </c>
      <c r="G23" s="270"/>
      <c r="H23" s="287">
        <f>'Data import structure'!$N$779</f>
        <v>0</v>
      </c>
      <c r="I23" s="287">
        <f>'Data import structure'!$N$795</f>
        <v>0</v>
      </c>
      <c r="J23" s="287">
        <f>'Data import structure'!$N$811</f>
        <v>0</v>
      </c>
      <c r="K23" s="270"/>
      <c r="L23" s="287">
        <f>'Data import structure'!$N$780</f>
        <v>0</v>
      </c>
      <c r="M23" s="287">
        <f>'Data import structure'!$N$796</f>
        <v>0</v>
      </c>
      <c r="N23" s="287">
        <f>'Data import structure'!$N$812</f>
        <v>0</v>
      </c>
      <c r="O23" s="270"/>
      <c r="P23" s="287">
        <f>'Data import structure'!$N$781</f>
        <v>0</v>
      </c>
      <c r="Q23" s="287">
        <f>'Data import structure'!$N$797</f>
        <v>0</v>
      </c>
      <c r="R23" s="287">
        <f>'Data import structure'!$N$813</f>
        <v>0</v>
      </c>
      <c r="S23" s="288"/>
      <c r="T23" s="245"/>
    </row>
    <row r="24" spans="1:20" ht="28.5" customHeight="1" x14ac:dyDescent="0.25">
      <c r="A24" s="497" t="s">
        <v>609</v>
      </c>
      <c r="B24" s="361" t="s">
        <v>757</v>
      </c>
      <c r="C24" s="499" t="s">
        <v>539</v>
      </c>
      <c r="D24" s="500"/>
      <c r="E24" s="287">
        <f>'Data import structure'!$N$814</f>
        <v>0</v>
      </c>
      <c r="F24" s="281"/>
      <c r="G24" s="281"/>
      <c r="H24" s="281"/>
      <c r="I24" s="287">
        <f>'Data import structure'!$N$815</f>
        <v>0</v>
      </c>
      <c r="J24" s="270"/>
      <c r="K24" s="270"/>
      <c r="L24" s="281"/>
      <c r="M24" s="287">
        <f>'Data import structure'!$N$816</f>
        <v>0</v>
      </c>
      <c r="N24" s="270"/>
      <c r="O24" s="270"/>
      <c r="P24" s="281"/>
      <c r="Q24" s="287">
        <f>'Data import structure'!$N$817</f>
        <v>0</v>
      </c>
      <c r="R24" s="270"/>
      <c r="S24" s="288"/>
      <c r="T24" s="501"/>
    </row>
    <row r="25" spans="1:20" x14ac:dyDescent="0.25">
      <c r="A25" s="497"/>
      <c r="B25" s="496"/>
      <c r="C25" s="274"/>
      <c r="D25" s="281"/>
      <c r="E25" s="281"/>
      <c r="F25" s="281"/>
      <c r="G25" s="281"/>
      <c r="H25" s="281"/>
      <c r="I25" s="281"/>
      <c r="J25" s="281"/>
      <c r="K25" s="281"/>
      <c r="L25" s="281"/>
      <c r="M25" s="281"/>
      <c r="N25" s="281"/>
      <c r="O25" s="281"/>
      <c r="P25" s="281"/>
      <c r="Q25" s="281"/>
      <c r="R25" s="281"/>
      <c r="S25" s="274"/>
      <c r="T25" s="501"/>
    </row>
    <row r="26" spans="1:20" x14ac:dyDescent="0.25">
      <c r="A26" s="502"/>
      <c r="B26" s="503"/>
      <c r="C26" s="305"/>
      <c r="D26" s="312"/>
      <c r="E26" s="312"/>
      <c r="F26" s="312"/>
      <c r="G26" s="312"/>
      <c r="H26" s="312"/>
      <c r="I26" s="312"/>
      <c r="J26" s="312"/>
      <c r="K26" s="312"/>
      <c r="L26" s="312"/>
      <c r="M26" s="312"/>
      <c r="N26" s="312"/>
      <c r="O26" s="312"/>
      <c r="P26" s="312"/>
      <c r="Q26" s="312"/>
      <c r="R26" s="312"/>
      <c r="S26" s="305"/>
      <c r="T26" s="501"/>
    </row>
    <row r="27" spans="1:20" s="1" customFormat="1" x14ac:dyDescent="0.25">
      <c r="A27" s="316"/>
      <c r="B27" s="504" t="s">
        <v>758</v>
      </c>
      <c r="C27" s="317"/>
      <c r="D27" s="610" t="str">
        <f>'Data questionnaire - mobile'!D43</f>
        <v>Q4 2025</v>
      </c>
      <c r="E27" s="610"/>
      <c r="F27" s="300"/>
      <c r="G27" s="301"/>
      <c r="H27" s="611" t="str">
        <f>'Data questionnaire - mobile'!H43</f>
        <v>Q1 2026</v>
      </c>
      <c r="I27" s="611"/>
      <c r="J27" s="302"/>
      <c r="K27" s="303"/>
      <c r="L27" s="611" t="str">
        <f>'Data questionnaire - mobile'!L43</f>
        <v>Q2 2026</v>
      </c>
      <c r="M27" s="611"/>
      <c r="N27" s="302"/>
      <c r="O27" s="303"/>
      <c r="P27" s="611" t="str">
        <f>'Data questionnaire - mobile'!P43</f>
        <v>Q3 2026</v>
      </c>
      <c r="Q27" s="611"/>
      <c r="R27" s="302"/>
      <c r="S27" s="316"/>
      <c r="T27" s="245"/>
    </row>
    <row r="28" spans="1:20" s="3" customFormat="1" ht="12.75" x14ac:dyDescent="0.2">
      <c r="A28" s="306" t="s">
        <v>628</v>
      </c>
      <c r="B28" s="648" t="s">
        <v>759</v>
      </c>
      <c r="C28" s="648"/>
      <c r="D28" s="307" t="s">
        <v>561</v>
      </c>
      <c r="E28" s="307" t="s">
        <v>571</v>
      </c>
      <c r="F28" s="307"/>
      <c r="G28" s="308"/>
      <c r="H28" s="307" t="s">
        <v>561</v>
      </c>
      <c r="I28" s="307" t="s">
        <v>571</v>
      </c>
      <c r="J28" s="307"/>
      <c r="K28" s="309"/>
      <c r="L28" s="307" t="s">
        <v>561</v>
      </c>
      <c r="M28" s="307" t="s">
        <v>571</v>
      </c>
      <c r="N28" s="307"/>
      <c r="O28" s="309"/>
      <c r="P28" s="307" t="s">
        <v>561</v>
      </c>
      <c r="Q28" s="307" t="s">
        <v>571</v>
      </c>
      <c r="R28" s="307"/>
      <c r="S28" s="316"/>
      <c r="T28" s="494"/>
    </row>
    <row r="29" spans="1:20" s="1" customFormat="1" ht="43.5" customHeight="1" x14ac:dyDescent="0.25">
      <c r="A29" s="502" t="s">
        <v>630</v>
      </c>
      <c r="B29" s="382" t="s">
        <v>756</v>
      </c>
      <c r="C29" s="311"/>
      <c r="D29" s="287">
        <f>'Data import structure'!$N$818</f>
        <v>0</v>
      </c>
      <c r="E29" s="287">
        <f>'Data import structure'!$N$830</f>
        <v>0</v>
      </c>
      <c r="F29" s="307"/>
      <c r="G29" s="312"/>
      <c r="H29" s="287">
        <f>'Data import structure'!$N$819</f>
        <v>0</v>
      </c>
      <c r="I29" s="287">
        <f>'Data import structure'!$N$831</f>
        <v>0</v>
      </c>
      <c r="J29" s="307"/>
      <c r="K29" s="301"/>
      <c r="L29" s="287">
        <f>'Data import structure'!$N$820</f>
        <v>0</v>
      </c>
      <c r="M29" s="287">
        <f>'Data import structure'!$N$832</f>
        <v>0</v>
      </c>
      <c r="N29" s="307"/>
      <c r="O29" s="301"/>
      <c r="P29" s="287">
        <f>'Data import structure'!$N$821</f>
        <v>0</v>
      </c>
      <c r="Q29" s="287">
        <f>'Data import structure'!$N$833</f>
        <v>0</v>
      </c>
      <c r="R29" s="307"/>
      <c r="S29" s="316"/>
      <c r="T29" s="245"/>
    </row>
    <row r="30" spans="1:20" s="1" customFormat="1" x14ac:dyDescent="0.25">
      <c r="A30" s="502" t="s">
        <v>636</v>
      </c>
      <c r="B30" s="382" t="s">
        <v>615</v>
      </c>
      <c r="C30" s="311"/>
      <c r="D30" s="287">
        <f>'Data import structure'!$N$822</f>
        <v>0</v>
      </c>
      <c r="E30" s="287">
        <f>'Data import structure'!$N$834</f>
        <v>0</v>
      </c>
      <c r="F30" s="307"/>
      <c r="G30" s="312"/>
      <c r="H30" s="287">
        <f>'Data import structure'!$N$823</f>
        <v>0</v>
      </c>
      <c r="I30" s="287">
        <f>'Data import structure'!$N$835</f>
        <v>0</v>
      </c>
      <c r="J30" s="307"/>
      <c r="K30" s="301"/>
      <c r="L30" s="287">
        <f>'Data import structure'!$N$824</f>
        <v>0</v>
      </c>
      <c r="M30" s="287">
        <f>'Data import structure'!$N$836</f>
        <v>0</v>
      </c>
      <c r="N30" s="307"/>
      <c r="O30" s="301"/>
      <c r="P30" s="287">
        <f>'Data import structure'!$N$825</f>
        <v>0</v>
      </c>
      <c r="Q30" s="287">
        <f>'Data import structure'!$N$837</f>
        <v>0</v>
      </c>
      <c r="R30" s="307"/>
      <c r="S30" s="316"/>
      <c r="T30" s="245"/>
    </row>
    <row r="31" spans="1:20" s="1" customFormat="1" x14ac:dyDescent="0.25">
      <c r="A31" s="502" t="s">
        <v>639</v>
      </c>
      <c r="B31" s="382" t="s">
        <v>617</v>
      </c>
      <c r="C31" s="311"/>
      <c r="D31" s="287">
        <f>'Data import structure'!$N$826</f>
        <v>0</v>
      </c>
      <c r="E31" s="287">
        <f>'Data import structure'!$N$838</f>
        <v>0</v>
      </c>
      <c r="F31" s="307"/>
      <c r="G31" s="312"/>
      <c r="H31" s="287">
        <f>'Data import structure'!$N$827</f>
        <v>0</v>
      </c>
      <c r="I31" s="287">
        <f>'Data import structure'!$N$839</f>
        <v>0</v>
      </c>
      <c r="J31" s="307"/>
      <c r="K31" s="301"/>
      <c r="L31" s="287">
        <f>'Data import structure'!$N$828</f>
        <v>0</v>
      </c>
      <c r="M31" s="287">
        <f>'Data import structure'!$N$840</f>
        <v>0</v>
      </c>
      <c r="N31" s="307"/>
      <c r="O31" s="301"/>
      <c r="P31" s="287">
        <f>'Data import structure'!$N$829</f>
        <v>0</v>
      </c>
      <c r="Q31" s="287">
        <f>'Data import structure'!$N$841</f>
        <v>0</v>
      </c>
      <c r="R31" s="307"/>
      <c r="S31" s="316"/>
      <c r="T31" s="245"/>
    </row>
    <row r="32" spans="1:20" s="1" customFormat="1" x14ac:dyDescent="0.25">
      <c r="A32" s="316"/>
      <c r="B32" s="505"/>
      <c r="C32" s="316"/>
      <c r="D32" s="392"/>
      <c r="E32" s="305"/>
      <c r="F32" s="305"/>
      <c r="G32" s="316"/>
      <c r="H32" s="392"/>
      <c r="I32" s="316"/>
      <c r="J32" s="316"/>
      <c r="K32" s="316"/>
      <c r="L32" s="316"/>
      <c r="M32" s="316"/>
      <c r="N32" s="316"/>
      <c r="O32" s="316"/>
      <c r="P32" s="316"/>
      <c r="Q32" s="316"/>
      <c r="R32" s="316"/>
      <c r="S32" s="316"/>
      <c r="T32" s="245"/>
    </row>
    <row r="33" spans="1:20" s="1" customFormat="1" x14ac:dyDescent="0.25">
      <c r="A33" s="316"/>
      <c r="B33" s="504" t="s">
        <v>552</v>
      </c>
      <c r="C33" s="316"/>
      <c r="D33" s="392"/>
      <c r="E33" s="305"/>
      <c r="F33" s="305"/>
      <c r="G33" s="316"/>
      <c r="H33" s="392"/>
      <c r="I33" s="316"/>
      <c r="J33" s="316"/>
      <c r="K33" s="316"/>
      <c r="L33" s="316"/>
      <c r="M33" s="316"/>
      <c r="N33" s="316"/>
      <c r="O33" s="316"/>
      <c r="P33" s="316"/>
      <c r="Q33" s="316"/>
      <c r="R33" s="316"/>
      <c r="S33" s="316"/>
      <c r="T33" s="245"/>
    </row>
    <row r="34" spans="1:20" s="1" customFormat="1" x14ac:dyDescent="0.25">
      <c r="A34" s="316"/>
      <c r="B34" s="260"/>
      <c r="C34" s="316"/>
      <c r="D34" s="392"/>
      <c r="E34" s="305"/>
      <c r="F34" s="305"/>
      <c r="G34" s="316"/>
      <c r="H34" s="392"/>
      <c r="I34" s="316"/>
      <c r="J34" s="316"/>
      <c r="K34" s="316"/>
      <c r="L34" s="316"/>
      <c r="M34" s="316"/>
      <c r="N34" s="316"/>
      <c r="O34" s="316"/>
      <c r="P34" s="316"/>
      <c r="Q34" s="316"/>
      <c r="R34" s="316"/>
      <c r="S34" s="316"/>
      <c r="T34" s="245"/>
    </row>
    <row r="35" spans="1:20" s="1" customFormat="1" x14ac:dyDescent="0.25">
      <c r="A35" s="316"/>
      <c r="B35" s="316"/>
      <c r="C35" s="316"/>
      <c r="D35" s="392"/>
      <c r="E35" s="305"/>
      <c r="F35" s="305"/>
      <c r="G35" s="316"/>
      <c r="H35" s="392"/>
      <c r="I35" s="316"/>
      <c r="J35" s="316"/>
      <c r="K35" s="316"/>
      <c r="L35" s="316"/>
      <c r="M35" s="316"/>
      <c r="N35" s="316"/>
      <c r="O35" s="316"/>
      <c r="P35" s="316"/>
      <c r="Q35" s="316"/>
      <c r="R35" s="316"/>
      <c r="S35" s="316"/>
      <c r="T35" s="245"/>
    </row>
    <row r="36" spans="1:20" s="1" customFormat="1" x14ac:dyDescent="0.25">
      <c r="A36" s="502"/>
      <c r="B36" s="316"/>
      <c r="C36" s="305"/>
      <c r="D36" s="305"/>
      <c r="E36" s="305"/>
      <c r="F36" s="305"/>
      <c r="G36" s="305"/>
      <c r="H36" s="305"/>
      <c r="I36" s="305"/>
      <c r="J36" s="305"/>
      <c r="K36" s="305"/>
      <c r="L36" s="305"/>
      <c r="M36" s="305"/>
      <c r="N36" s="305"/>
      <c r="O36" s="305"/>
      <c r="P36" s="305"/>
      <c r="Q36" s="305"/>
      <c r="R36" s="305"/>
      <c r="S36" s="316"/>
      <c r="T36" s="245"/>
    </row>
    <row r="37" spans="1:20" x14ac:dyDescent="0.25">
      <c r="A37" s="245"/>
      <c r="B37" s="245"/>
      <c r="C37" s="245"/>
      <c r="D37" s="245"/>
      <c r="E37" s="245"/>
      <c r="F37" s="245"/>
      <c r="G37" s="245"/>
      <c r="H37" s="245"/>
      <c r="I37" s="245"/>
      <c r="J37" s="245"/>
      <c r="K37" s="245"/>
      <c r="L37" s="245"/>
      <c r="M37" s="245"/>
      <c r="N37" s="245"/>
      <c r="O37" s="245"/>
      <c r="P37" s="245"/>
      <c r="Q37" s="245"/>
      <c r="R37" s="245"/>
      <c r="S37" s="245"/>
      <c r="T37" s="245"/>
    </row>
    <row r="38" spans="1:20" x14ac:dyDescent="0.25">
      <c r="A38" s="492"/>
      <c r="B38" s="492"/>
      <c r="C38" s="492"/>
      <c r="D38" s="492"/>
      <c r="E38" s="492"/>
      <c r="F38" s="492"/>
      <c r="G38" s="492"/>
      <c r="H38" s="492"/>
      <c r="I38" s="492"/>
      <c r="J38" s="492"/>
      <c r="K38" s="492"/>
      <c r="L38" s="492"/>
      <c r="M38" s="492"/>
      <c r="N38" s="492"/>
      <c r="O38" s="492"/>
      <c r="P38" s="492"/>
      <c r="Q38" s="492"/>
      <c r="R38" s="492"/>
      <c r="S38" s="492"/>
      <c r="T38" s="492"/>
    </row>
  </sheetData>
  <protectedRanges>
    <protectedRange sqref="B34" name="Bereich2"/>
    <protectedRange sqref="C3:C5 D14:Q14 D20:R24 D29:Q31" name="Bereich1"/>
  </protectedRanges>
  <mergeCells count="19">
    <mergeCell ref="D27:E27"/>
    <mergeCell ref="H27:I27"/>
    <mergeCell ref="L27:M27"/>
    <mergeCell ref="P27:Q27"/>
    <mergeCell ref="B28:C28"/>
    <mergeCell ref="P17:R17"/>
    <mergeCell ref="B7:N7"/>
    <mergeCell ref="B8:J9"/>
    <mergeCell ref="B13:C13"/>
    <mergeCell ref="B20:B21"/>
    <mergeCell ref="B17:C17"/>
    <mergeCell ref="D17:F17"/>
    <mergeCell ref="H17:J17"/>
    <mergeCell ref="L17:N17"/>
    <mergeCell ref="B18:C19"/>
    <mergeCell ref="D18:E18"/>
    <mergeCell ref="H18:I18"/>
    <mergeCell ref="L18:M18"/>
    <mergeCell ref="P18:Q18"/>
  </mergeCells>
  <dataValidations count="1">
    <dataValidation allowBlank="1" showInputMessage="1" showErrorMessage="1" errorTitle="E-Mail address invalid" error="Please enter a valid e-mail address" sqref="C4" xr:uid="{00000000-0002-0000-0400-000000000000}"/>
  </dataValidations>
  <hyperlinks>
    <hyperlink ref="B12" location="Definition_Western_Balkan" display="List of Western Balkan countries" xr:uid="{00000000-0004-0000-0400-000000000000}"/>
    <hyperlink ref="C24" location="revenues_that_include_more_than_one_mobile_service" display="Jump to the definition" xr:uid="{00000000-0004-0000-0400-000001000000}"/>
  </hyperlinks>
  <pageMargins left="0.7" right="0.7" top="0.78740157499999996" bottom="0.78740157499999996" header="0.3" footer="0.3"/>
  <pageSetup paperSize="9" scale="30" fitToHeight="0"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P369"/>
  <sheetViews>
    <sheetView zoomScale="90" zoomScaleNormal="90" workbookViewId="0">
      <selection activeCell="D4" sqref="D4"/>
    </sheetView>
  </sheetViews>
  <sheetFormatPr baseColWidth="10" defaultColWidth="11.42578125" defaultRowHeight="15" x14ac:dyDescent="0.25"/>
  <cols>
    <col min="1" max="1" width="10.85546875" style="67" customWidth="1"/>
    <col min="2" max="2" width="7.7109375" style="473" customWidth="1"/>
    <col min="3" max="3" width="79.140625" style="155" customWidth="1"/>
    <col min="4" max="4" width="52.140625" style="67" customWidth="1"/>
    <col min="5" max="5" width="50.85546875" style="67" customWidth="1"/>
    <col min="6" max="6" width="42.28515625" style="67" customWidth="1"/>
    <col min="7" max="7" width="35" style="67" customWidth="1"/>
    <col min="8" max="8" width="33.140625" style="67" customWidth="1"/>
    <col min="9" max="9" width="33.42578125" style="67" customWidth="1"/>
    <col min="10" max="11" width="26" style="67" customWidth="1"/>
    <col min="12" max="12" width="11.42578125" style="67"/>
    <col min="13" max="13" width="20.28515625" style="56" hidden="1" customWidth="1"/>
    <col min="14" max="14" width="11.85546875" style="35" hidden="1" customWidth="1"/>
    <col min="15" max="15" width="11.42578125" style="67" hidden="1" customWidth="1"/>
    <col min="16" max="16384" width="11.42578125" style="67"/>
  </cols>
  <sheetData>
    <row r="1" spans="1:15" s="39" customFormat="1" ht="23.25" x14ac:dyDescent="0.35">
      <c r="A1" s="9"/>
      <c r="B1" s="462"/>
      <c r="C1" s="129"/>
      <c r="D1" s="26"/>
      <c r="E1" s="34"/>
      <c r="F1" s="9"/>
      <c r="G1" s="9"/>
      <c r="H1" s="9"/>
      <c r="I1" s="9"/>
      <c r="J1" s="9"/>
      <c r="K1" s="9"/>
      <c r="L1" s="9"/>
      <c r="M1" s="654" t="s">
        <v>760</v>
      </c>
      <c r="N1" s="654"/>
      <c r="O1" s="71"/>
    </row>
    <row r="2" spans="1:15" ht="23.25" x14ac:dyDescent="0.25">
      <c r="A2" s="21"/>
      <c r="B2" s="470"/>
      <c r="C2" s="130" t="s">
        <v>173</v>
      </c>
      <c r="D2" s="21"/>
      <c r="E2" s="21"/>
      <c r="F2" s="21"/>
      <c r="G2" s="21"/>
      <c r="H2" s="21"/>
      <c r="I2" s="21"/>
      <c r="J2" s="21"/>
      <c r="K2" s="21"/>
      <c r="L2" s="21"/>
      <c r="M2" s="649" t="s">
        <v>761</v>
      </c>
      <c r="N2" s="35" t="s">
        <v>762</v>
      </c>
    </row>
    <row r="3" spans="1:15" ht="15.75" thickBot="1" x14ac:dyDescent="0.3">
      <c r="A3" s="21"/>
      <c r="B3" s="470"/>
      <c r="C3" s="131"/>
      <c r="D3" s="27" t="s">
        <v>514</v>
      </c>
      <c r="E3" s="21"/>
      <c r="F3" s="21"/>
      <c r="G3" s="21"/>
      <c r="H3" s="21"/>
      <c r="I3" s="21"/>
      <c r="J3" s="21"/>
      <c r="K3" s="21"/>
      <c r="L3" s="21"/>
      <c r="M3" s="649"/>
      <c r="N3" s="35" t="s">
        <v>763</v>
      </c>
    </row>
    <row r="4" spans="1:15" ht="16.5" thickTop="1" thickBot="1" x14ac:dyDescent="0.3">
      <c r="A4" s="21"/>
      <c r="B4" s="470"/>
      <c r="C4" s="28" t="s">
        <v>515</v>
      </c>
      <c r="D4" s="65"/>
      <c r="E4" s="21"/>
      <c r="F4" s="21"/>
      <c r="G4" s="21"/>
      <c r="H4" s="21"/>
      <c r="I4" s="21"/>
      <c r="J4" s="21"/>
      <c r="K4" s="21"/>
      <c r="L4" s="21"/>
      <c r="M4" s="649"/>
      <c r="N4" s="35" t="s">
        <v>764</v>
      </c>
    </row>
    <row r="5" spans="1:15" ht="16.5" thickTop="1" thickBot="1" x14ac:dyDescent="0.3">
      <c r="A5" s="21"/>
      <c r="B5" s="470"/>
      <c r="C5" s="132" t="s">
        <v>516</v>
      </c>
      <c r="D5" s="22"/>
      <c r="E5" s="21"/>
      <c r="F5" s="21"/>
      <c r="G5" s="21"/>
      <c r="H5" s="21"/>
      <c r="I5" s="21"/>
      <c r="J5" s="21"/>
      <c r="K5" s="21"/>
      <c r="L5" s="21"/>
      <c r="M5" s="649" t="s">
        <v>765</v>
      </c>
      <c r="N5" s="35" t="s">
        <v>766</v>
      </c>
    </row>
    <row r="6" spans="1:15" ht="16.5" thickTop="1" thickBot="1" x14ac:dyDescent="0.3">
      <c r="A6" s="21"/>
      <c r="B6" s="470"/>
      <c r="C6" s="131" t="s">
        <v>517</v>
      </c>
      <c r="D6" s="65"/>
      <c r="E6" s="21"/>
      <c r="F6" s="21"/>
      <c r="G6" s="21"/>
      <c r="H6" s="21"/>
      <c r="I6" s="21"/>
      <c r="J6" s="21"/>
      <c r="K6" s="21"/>
      <c r="L6" s="21"/>
      <c r="M6" s="649"/>
      <c r="N6" s="35" t="s">
        <v>767</v>
      </c>
    </row>
    <row r="7" spans="1:15" ht="15.75" thickTop="1" x14ac:dyDescent="0.25">
      <c r="A7" s="21"/>
      <c r="B7" s="470"/>
      <c r="C7" s="131"/>
      <c r="D7" s="21"/>
      <c r="E7" s="21"/>
      <c r="F7" s="21"/>
      <c r="G7" s="21"/>
      <c r="H7" s="21"/>
      <c r="I7" s="21"/>
      <c r="J7" s="21"/>
      <c r="K7" s="21"/>
      <c r="L7" s="21"/>
      <c r="M7" s="649"/>
      <c r="N7" s="35" t="s">
        <v>768</v>
      </c>
    </row>
    <row r="8" spans="1:15" s="40" customFormat="1" ht="36" customHeight="1" thickBot="1" x14ac:dyDescent="0.35">
      <c r="A8" s="17"/>
      <c r="B8" s="463"/>
      <c r="C8" s="133" t="s">
        <v>769</v>
      </c>
      <c r="D8" s="37"/>
      <c r="E8" s="38"/>
      <c r="F8" s="17"/>
      <c r="G8" s="17"/>
      <c r="H8" s="17"/>
      <c r="I8" s="17"/>
      <c r="J8" s="17"/>
      <c r="K8" s="17"/>
      <c r="L8" s="563"/>
      <c r="M8" s="649" t="s">
        <v>770</v>
      </c>
      <c r="N8" s="35" t="s">
        <v>771</v>
      </c>
      <c r="O8" s="564"/>
    </row>
    <row r="9" spans="1:15" ht="17.25" thickTop="1" thickBot="1" x14ac:dyDescent="0.3">
      <c r="A9" s="58"/>
      <c r="B9" s="472"/>
      <c r="C9" s="134" t="s">
        <v>772</v>
      </c>
      <c r="D9" s="59"/>
      <c r="E9" s="60"/>
      <c r="F9" s="59"/>
      <c r="G9" s="59"/>
      <c r="H9" s="59"/>
      <c r="I9" s="59"/>
      <c r="J9" s="59"/>
      <c r="K9" s="59"/>
      <c r="L9" s="21"/>
      <c r="M9" s="649"/>
      <c r="N9" s="35" t="s">
        <v>773</v>
      </c>
    </row>
    <row r="10" spans="1:15" s="23" customFormat="1" ht="16.5" customHeight="1" thickBot="1" x14ac:dyDescent="0.3">
      <c r="A10" s="24"/>
      <c r="B10" s="464" t="s">
        <v>521</v>
      </c>
      <c r="C10" s="61" t="s">
        <v>774</v>
      </c>
      <c r="D10" s="62" t="s">
        <v>775</v>
      </c>
      <c r="E10" s="63" t="s">
        <v>776</v>
      </c>
      <c r="F10" s="63" t="s">
        <v>777</v>
      </c>
      <c r="G10" s="29"/>
      <c r="H10" s="24"/>
      <c r="I10" s="24"/>
      <c r="J10" s="24"/>
      <c r="K10" s="24"/>
      <c r="L10" s="24"/>
      <c r="M10" s="649"/>
      <c r="N10" s="35" t="s">
        <v>778</v>
      </c>
    </row>
    <row r="11" spans="1:15" s="23" customFormat="1" ht="14.45" customHeight="1" thickTop="1" thickBot="1" x14ac:dyDescent="0.3">
      <c r="A11" s="24"/>
      <c r="B11" s="464" t="s">
        <v>779</v>
      </c>
      <c r="C11" s="64" t="s">
        <v>780</v>
      </c>
      <c r="D11" s="65"/>
      <c r="E11" s="65"/>
      <c r="F11" s="66"/>
      <c r="G11" s="29"/>
      <c r="H11" s="24"/>
      <c r="I11" s="24"/>
      <c r="J11" s="24"/>
      <c r="K11" s="24"/>
      <c r="L11" s="24"/>
      <c r="M11" s="649"/>
      <c r="N11" s="35" t="s">
        <v>781</v>
      </c>
    </row>
    <row r="12" spans="1:15" s="23" customFormat="1" ht="14.45" customHeight="1" thickTop="1" thickBot="1" x14ac:dyDescent="0.3">
      <c r="A12" s="24"/>
      <c r="B12" s="464" t="s">
        <v>782</v>
      </c>
      <c r="C12" s="64" t="s">
        <v>766</v>
      </c>
      <c r="D12" s="65"/>
      <c r="E12" s="65"/>
      <c r="F12" s="66"/>
      <c r="G12" s="29"/>
      <c r="H12" s="24"/>
      <c r="I12" s="24"/>
      <c r="J12" s="24"/>
      <c r="K12" s="24"/>
      <c r="L12" s="24"/>
      <c r="M12" s="649"/>
      <c r="N12" s="35" t="s">
        <v>783</v>
      </c>
    </row>
    <row r="13" spans="1:15" s="23" customFormat="1" ht="14.45" customHeight="1" thickTop="1" thickBot="1" x14ac:dyDescent="0.3">
      <c r="A13" s="24"/>
      <c r="B13" s="464" t="s">
        <v>784</v>
      </c>
      <c r="C13" s="64" t="s">
        <v>767</v>
      </c>
      <c r="D13" s="65"/>
      <c r="E13" s="65"/>
      <c r="F13" s="66"/>
      <c r="G13" s="29"/>
      <c r="H13" s="24"/>
      <c r="I13" s="24"/>
      <c r="J13" s="24"/>
      <c r="K13" s="24"/>
      <c r="L13" s="24"/>
      <c r="M13" s="649" t="s">
        <v>785</v>
      </c>
      <c r="N13" s="35" t="s">
        <v>786</v>
      </c>
    </row>
    <row r="14" spans="1:15" s="23" customFormat="1" ht="16.5" thickTop="1" thickBot="1" x14ac:dyDescent="0.3">
      <c r="A14" s="24"/>
      <c r="B14" s="464" t="s">
        <v>787</v>
      </c>
      <c r="C14" s="64" t="s">
        <v>788</v>
      </c>
      <c r="D14" s="65"/>
      <c r="E14" s="65"/>
      <c r="F14" s="66"/>
      <c r="G14" s="29"/>
      <c r="H14" s="24"/>
      <c r="I14" s="24"/>
      <c r="J14" s="24"/>
      <c r="K14" s="24"/>
      <c r="L14" s="24"/>
      <c r="M14" s="649"/>
      <c r="N14" s="35" t="s">
        <v>783</v>
      </c>
    </row>
    <row r="15" spans="1:15" s="23" customFormat="1" ht="16.5" thickTop="1" thickBot="1" x14ac:dyDescent="0.3">
      <c r="A15" s="24"/>
      <c r="B15" s="464" t="s">
        <v>789</v>
      </c>
      <c r="C15" s="64" t="s">
        <v>790</v>
      </c>
      <c r="D15" s="65"/>
      <c r="E15" s="65"/>
      <c r="F15" s="66"/>
      <c r="G15" s="29"/>
      <c r="H15" s="24"/>
      <c r="I15" s="24"/>
      <c r="J15" s="24"/>
      <c r="K15" s="24"/>
      <c r="L15" s="24"/>
      <c r="M15" s="649" t="s">
        <v>791</v>
      </c>
      <c r="N15" s="35" t="s">
        <v>792</v>
      </c>
    </row>
    <row r="16" spans="1:15" s="23" customFormat="1" ht="15.75" thickTop="1" x14ac:dyDescent="0.25">
      <c r="A16" s="24"/>
      <c r="B16" s="464"/>
      <c r="C16" s="135"/>
      <c r="E16" s="29"/>
      <c r="F16" s="29"/>
      <c r="G16" s="29"/>
      <c r="H16" s="24"/>
      <c r="I16" s="24"/>
      <c r="J16" s="24"/>
      <c r="K16" s="24"/>
      <c r="L16" s="24"/>
      <c r="M16" s="649"/>
      <c r="N16" s="35" t="s">
        <v>793</v>
      </c>
    </row>
    <row r="17" spans="1:16" s="23" customFormat="1" ht="18" customHeight="1" thickBot="1" x14ac:dyDescent="0.3">
      <c r="A17" s="24"/>
      <c r="B17" s="528" t="s">
        <v>28</v>
      </c>
      <c r="C17" s="530" t="s">
        <v>794</v>
      </c>
      <c r="D17" s="62" t="s">
        <v>775</v>
      </c>
      <c r="E17" s="73" t="s">
        <v>795</v>
      </c>
      <c r="F17" s="29"/>
      <c r="G17" s="29"/>
      <c r="H17" s="24"/>
      <c r="I17" s="24"/>
      <c r="J17" s="24"/>
      <c r="K17" s="24"/>
      <c r="L17" s="24"/>
      <c r="M17" s="649"/>
      <c r="N17" s="35" t="s">
        <v>796</v>
      </c>
    </row>
    <row r="18" spans="1:16" s="23" customFormat="1" ht="16.5" thickTop="1" thickBot="1" x14ac:dyDescent="0.3">
      <c r="A18" s="24"/>
      <c r="B18" s="528" t="s">
        <v>797</v>
      </c>
      <c r="C18" s="529" t="s">
        <v>535</v>
      </c>
      <c r="D18" s="536"/>
      <c r="E18" s="536"/>
      <c r="F18" s="29"/>
      <c r="G18" s="29"/>
      <c r="H18" s="24"/>
      <c r="I18" s="24"/>
      <c r="J18" s="24"/>
      <c r="K18" s="24"/>
      <c r="L18" s="24"/>
      <c r="M18" s="653" t="s">
        <v>798</v>
      </c>
      <c r="N18" s="35" t="s">
        <v>799</v>
      </c>
    </row>
    <row r="19" spans="1:16" s="23" customFormat="1" ht="16.5" thickTop="1" thickBot="1" x14ac:dyDescent="0.3">
      <c r="A19" s="24"/>
      <c r="B19" s="528" t="s">
        <v>800</v>
      </c>
      <c r="C19" s="529" t="s">
        <v>535</v>
      </c>
      <c r="D19" s="536"/>
      <c r="E19" s="536"/>
      <c r="F19" s="29"/>
      <c r="G19" s="29"/>
      <c r="H19" s="24"/>
      <c r="I19" s="24"/>
      <c r="J19" s="24"/>
      <c r="K19" s="24"/>
      <c r="L19" s="24"/>
      <c r="M19" s="653"/>
      <c r="N19" s="35" t="s">
        <v>801</v>
      </c>
    </row>
    <row r="20" spans="1:16" s="23" customFormat="1" ht="16.5" thickTop="1" thickBot="1" x14ac:dyDescent="0.3">
      <c r="A20" s="24"/>
      <c r="B20" s="528" t="s">
        <v>802</v>
      </c>
      <c r="C20" s="529" t="s">
        <v>535</v>
      </c>
      <c r="D20" s="536"/>
      <c r="E20" s="536"/>
      <c r="F20" s="29"/>
      <c r="G20" s="29"/>
      <c r="H20" s="24"/>
      <c r="I20" s="24"/>
      <c r="J20" s="24"/>
      <c r="K20" s="24"/>
      <c r="L20" s="24"/>
      <c r="M20" s="653"/>
      <c r="N20" s="25" t="s">
        <v>803</v>
      </c>
    </row>
    <row r="21" spans="1:16" s="23" customFormat="1" ht="16.5" thickTop="1" thickBot="1" x14ac:dyDescent="0.3">
      <c r="A21" s="24"/>
      <c r="B21" s="528" t="s">
        <v>804</v>
      </c>
      <c r="C21" s="529" t="s">
        <v>535</v>
      </c>
      <c r="D21" s="536"/>
      <c r="E21" s="536"/>
      <c r="F21" s="29"/>
      <c r="G21" s="29"/>
      <c r="H21" s="24"/>
      <c r="I21" s="24"/>
      <c r="J21" s="24"/>
      <c r="K21" s="24"/>
      <c r="L21" s="24"/>
      <c r="M21" s="653"/>
      <c r="N21" s="35" t="s">
        <v>805</v>
      </c>
    </row>
    <row r="22" spans="1:16" s="23" customFormat="1" ht="16.5" thickTop="1" thickBot="1" x14ac:dyDescent="0.3">
      <c r="A22" s="24"/>
      <c r="B22" s="464" t="s">
        <v>210</v>
      </c>
      <c r="C22" s="61" t="s">
        <v>806</v>
      </c>
      <c r="D22" s="65"/>
      <c r="E22" s="29"/>
      <c r="F22" s="29"/>
      <c r="G22" s="29"/>
      <c r="H22" s="24"/>
      <c r="I22" s="24"/>
      <c r="J22" s="24"/>
      <c r="K22" s="24"/>
      <c r="L22" s="24"/>
      <c r="M22" s="653"/>
      <c r="N22" s="35" t="s">
        <v>807</v>
      </c>
    </row>
    <row r="23" spans="1:16" s="23" customFormat="1" ht="15" customHeight="1" thickTop="1" thickBot="1" x14ac:dyDescent="0.3">
      <c r="A23" s="24"/>
      <c r="B23" s="464"/>
      <c r="C23" s="136"/>
      <c r="D23" s="27"/>
      <c r="E23" s="27"/>
      <c r="F23" s="27"/>
      <c r="G23" s="24"/>
      <c r="H23" s="24"/>
      <c r="I23" s="24"/>
      <c r="J23" s="24"/>
      <c r="K23" s="24"/>
      <c r="L23" s="24"/>
      <c r="M23" s="653"/>
      <c r="N23" s="23" t="s">
        <v>808</v>
      </c>
    </row>
    <row r="24" spans="1:16" s="23" customFormat="1" ht="31.5" thickTop="1" thickBot="1" x14ac:dyDescent="0.3">
      <c r="A24" s="24"/>
      <c r="B24" s="531" t="s">
        <v>809</v>
      </c>
      <c r="C24" s="542" t="s">
        <v>810</v>
      </c>
      <c r="D24" s="65">
        <f>COUNTIF('Transparency - per-country'!E6:E37,"yes")+COUNTIF('Transparency - per-country'!F6:F37,"yes")</f>
        <v>0</v>
      </c>
      <c r="E24" s="75" t="s">
        <v>811</v>
      </c>
      <c r="F24" s="76" t="s">
        <v>812</v>
      </c>
      <c r="G24" s="24"/>
      <c r="H24" s="24"/>
      <c r="I24" s="24"/>
      <c r="J24" s="24"/>
      <c r="K24" s="24"/>
      <c r="L24" s="24"/>
      <c r="M24" s="653"/>
      <c r="N24" s="35" t="s">
        <v>813</v>
      </c>
    </row>
    <row r="25" spans="1:16" s="23" customFormat="1" ht="15.75" thickTop="1" x14ac:dyDescent="0.25">
      <c r="A25" s="24"/>
      <c r="B25" s="464"/>
      <c r="C25" s="136"/>
      <c r="D25" s="27"/>
      <c r="E25" s="27"/>
      <c r="F25" s="27"/>
      <c r="G25" s="24"/>
      <c r="H25" s="24"/>
      <c r="I25" s="24"/>
      <c r="J25" s="24"/>
      <c r="K25" s="24"/>
      <c r="L25" s="24"/>
      <c r="M25" s="653"/>
      <c r="N25" s="35" t="s">
        <v>814</v>
      </c>
    </row>
    <row r="26" spans="1:16" s="23" customFormat="1" ht="15.75" thickBot="1" x14ac:dyDescent="0.3">
      <c r="A26" s="24"/>
      <c r="B26" s="464"/>
      <c r="C26" s="138" t="s">
        <v>552</v>
      </c>
      <c r="D26" s="27"/>
      <c r="E26" s="27"/>
      <c r="F26" s="27"/>
      <c r="G26" s="24"/>
      <c r="H26" s="24"/>
      <c r="I26" s="24"/>
      <c r="J26" s="24"/>
      <c r="K26" s="24"/>
      <c r="L26" s="24"/>
      <c r="M26" s="649" t="s">
        <v>815</v>
      </c>
      <c r="N26" s="35" t="s">
        <v>816</v>
      </c>
    </row>
    <row r="27" spans="1:16" s="23" customFormat="1" ht="15.95" customHeight="1" thickTop="1" thickBot="1" x14ac:dyDescent="0.3">
      <c r="A27" s="24"/>
      <c r="B27" s="464"/>
      <c r="C27" s="139"/>
      <c r="D27" s="24"/>
      <c r="E27" s="29"/>
      <c r="F27" s="77"/>
      <c r="G27" s="24"/>
      <c r="H27" s="24"/>
      <c r="I27" s="24"/>
      <c r="J27" s="24"/>
      <c r="K27" s="24"/>
      <c r="L27" s="24"/>
      <c r="M27" s="649"/>
      <c r="N27" s="35" t="s">
        <v>615</v>
      </c>
    </row>
    <row r="28" spans="1:16" s="23" customFormat="1" ht="15.75" thickTop="1" x14ac:dyDescent="0.25">
      <c r="A28" s="24"/>
      <c r="B28" s="464"/>
      <c r="C28" s="136"/>
      <c r="D28" s="62"/>
      <c r="E28" s="74"/>
      <c r="F28" s="78"/>
      <c r="G28" s="29"/>
      <c r="H28" s="24"/>
      <c r="I28" s="24"/>
      <c r="J28" s="24"/>
      <c r="K28" s="24"/>
      <c r="L28" s="24"/>
      <c r="M28" s="649"/>
      <c r="N28" s="35" t="s">
        <v>817</v>
      </c>
    </row>
    <row r="29" spans="1:16" s="23" customFormat="1" ht="16.5" thickBot="1" x14ac:dyDescent="0.3">
      <c r="A29" s="24"/>
      <c r="B29" s="464"/>
      <c r="C29" s="134" t="s">
        <v>818</v>
      </c>
      <c r="D29" s="60"/>
      <c r="E29" s="60"/>
      <c r="F29" s="59"/>
      <c r="G29" s="59"/>
      <c r="H29" s="59"/>
      <c r="I29" s="59"/>
      <c r="J29" s="59"/>
      <c r="K29" s="59"/>
      <c r="L29" s="42"/>
      <c r="M29" s="653" t="s">
        <v>819</v>
      </c>
      <c r="N29" s="35" t="s">
        <v>820</v>
      </c>
      <c r="O29" s="68"/>
      <c r="P29" s="68"/>
    </row>
    <row r="30" spans="1:16" s="23" customFormat="1" ht="15" customHeight="1" x14ac:dyDescent="0.25">
      <c r="A30" s="24"/>
      <c r="B30" s="465" t="s">
        <v>555</v>
      </c>
      <c r="C30" s="140" t="s">
        <v>821</v>
      </c>
      <c r="D30" s="176" t="s">
        <v>822</v>
      </c>
      <c r="E30" s="174"/>
      <c r="F30" s="172"/>
      <c r="G30" s="172"/>
      <c r="H30" s="172"/>
      <c r="I30" s="172"/>
      <c r="J30" s="172"/>
      <c r="K30" s="24"/>
      <c r="L30" s="42"/>
      <c r="M30" s="653"/>
      <c r="N30" s="35" t="s">
        <v>823</v>
      </c>
      <c r="O30" s="68"/>
      <c r="P30" s="68"/>
    </row>
    <row r="31" spans="1:16" s="23" customFormat="1" ht="30.75" thickBot="1" x14ac:dyDescent="0.3">
      <c r="A31" s="24"/>
      <c r="B31" s="466" t="s">
        <v>755</v>
      </c>
      <c r="C31" s="137" t="s">
        <v>824</v>
      </c>
      <c r="D31" s="175" t="s">
        <v>775</v>
      </c>
      <c r="E31" s="175" t="s">
        <v>825</v>
      </c>
      <c r="F31" s="63" t="s">
        <v>826</v>
      </c>
      <c r="G31" s="63" t="s">
        <v>827</v>
      </c>
      <c r="H31" s="63" t="s">
        <v>828</v>
      </c>
      <c r="I31" s="63" t="s">
        <v>829</v>
      </c>
      <c r="J31" s="63" t="s">
        <v>830</v>
      </c>
      <c r="K31" s="42"/>
      <c r="L31" s="42"/>
      <c r="M31" s="653"/>
      <c r="N31" s="35" t="s">
        <v>831</v>
      </c>
    </row>
    <row r="32" spans="1:16" s="68" customFormat="1" ht="15.6" customHeight="1" thickTop="1" thickBot="1" x14ac:dyDescent="0.3">
      <c r="A32" s="24"/>
      <c r="B32" s="464" t="s">
        <v>832</v>
      </c>
      <c r="C32" s="177" t="s">
        <v>833</v>
      </c>
      <c r="D32" s="65"/>
      <c r="E32" s="65"/>
      <c r="F32" s="65"/>
      <c r="G32" s="65"/>
      <c r="H32" s="65"/>
      <c r="I32" s="65"/>
      <c r="J32" s="66"/>
      <c r="K32" s="24"/>
      <c r="L32" s="24"/>
      <c r="M32" s="653"/>
      <c r="N32" s="35" t="s">
        <v>764</v>
      </c>
      <c r="O32" s="23"/>
      <c r="P32" s="23"/>
    </row>
    <row r="33" spans="1:16" s="68" customFormat="1" ht="16.5" thickTop="1" thickBot="1" x14ac:dyDescent="0.3">
      <c r="A33" s="24"/>
      <c r="B33" s="464" t="s">
        <v>834</v>
      </c>
      <c r="C33" s="177" t="s">
        <v>180</v>
      </c>
      <c r="D33" s="65"/>
      <c r="E33" s="65"/>
      <c r="F33" s="65"/>
      <c r="G33" s="65"/>
      <c r="H33" s="65"/>
      <c r="I33" s="65"/>
      <c r="J33" s="66"/>
      <c r="K33" s="24"/>
      <c r="L33" s="24"/>
      <c r="M33" s="649" t="s">
        <v>835</v>
      </c>
      <c r="N33" s="35" t="s">
        <v>836</v>
      </c>
      <c r="O33" s="23"/>
      <c r="P33" s="23"/>
    </row>
    <row r="34" spans="1:16" s="68" customFormat="1" ht="16.5" thickTop="1" thickBot="1" x14ac:dyDescent="0.3">
      <c r="A34" s="24"/>
      <c r="B34" s="464" t="s">
        <v>837</v>
      </c>
      <c r="C34" s="177" t="s">
        <v>838</v>
      </c>
      <c r="D34" s="65"/>
      <c r="E34" s="65"/>
      <c r="F34" s="65"/>
      <c r="G34" s="65"/>
      <c r="H34" s="65"/>
      <c r="I34" s="65"/>
      <c r="J34" s="66"/>
      <c r="K34" s="24"/>
      <c r="L34" s="24"/>
      <c r="M34" s="649"/>
      <c r="N34" s="35" t="s">
        <v>783</v>
      </c>
      <c r="O34" s="23"/>
      <c r="P34" s="23"/>
    </row>
    <row r="35" spans="1:16" s="68" customFormat="1" ht="16.5" thickTop="1" thickBot="1" x14ac:dyDescent="0.3">
      <c r="A35" s="24"/>
      <c r="B35" s="464" t="s">
        <v>839</v>
      </c>
      <c r="C35" s="177" t="s">
        <v>840</v>
      </c>
      <c r="D35" s="65"/>
      <c r="E35" s="65"/>
      <c r="F35" s="65"/>
      <c r="G35" s="65"/>
      <c r="H35" s="65"/>
      <c r="I35" s="65"/>
      <c r="J35" s="66"/>
      <c r="K35" s="651" t="s">
        <v>841</v>
      </c>
      <c r="L35" s="24"/>
      <c r="M35" s="649" t="s">
        <v>842</v>
      </c>
      <c r="N35" s="35" t="s">
        <v>843</v>
      </c>
      <c r="O35" s="23"/>
      <c r="P35" s="23"/>
    </row>
    <row r="36" spans="1:16" s="23" customFormat="1" ht="16.5" thickTop="1" thickBot="1" x14ac:dyDescent="0.3">
      <c r="A36" s="24"/>
      <c r="B36" s="464" t="s">
        <v>844</v>
      </c>
      <c r="C36" s="177" t="s">
        <v>845</v>
      </c>
      <c r="D36" s="65"/>
      <c r="E36" s="65"/>
      <c r="F36" s="65"/>
      <c r="G36" s="65"/>
      <c r="H36" s="65"/>
      <c r="I36" s="65"/>
      <c r="J36" s="66"/>
      <c r="K36" s="652"/>
      <c r="L36" s="24"/>
      <c r="M36" s="649"/>
      <c r="N36" s="35" t="s">
        <v>846</v>
      </c>
      <c r="O36" s="20"/>
      <c r="P36" s="20"/>
    </row>
    <row r="37" spans="1:16" s="23" customFormat="1" ht="16.5" thickTop="1" thickBot="1" x14ac:dyDescent="0.3">
      <c r="A37" s="24"/>
      <c r="B37" s="464" t="s">
        <v>847</v>
      </c>
      <c r="C37" s="64" t="s">
        <v>848</v>
      </c>
      <c r="D37" s="65"/>
      <c r="E37" s="65"/>
      <c r="F37" s="65"/>
      <c r="G37" s="65"/>
      <c r="H37" s="65"/>
      <c r="I37" s="65"/>
      <c r="J37" s="66"/>
      <c r="K37" s="66"/>
      <c r="L37" s="24"/>
      <c r="M37" s="649"/>
      <c r="N37" s="35" t="s">
        <v>831</v>
      </c>
      <c r="O37" s="20"/>
      <c r="P37" s="20"/>
    </row>
    <row r="38" spans="1:16" s="23" customFormat="1" ht="16.5" thickTop="1" thickBot="1" x14ac:dyDescent="0.3">
      <c r="A38" s="29"/>
      <c r="B38" s="464" t="s">
        <v>849</v>
      </c>
      <c r="C38" s="120" t="s">
        <v>850</v>
      </c>
      <c r="D38" s="65"/>
      <c r="E38" s="205" t="s">
        <v>799</v>
      </c>
      <c r="F38" s="65"/>
      <c r="G38" s="65"/>
      <c r="H38" s="65"/>
      <c r="I38" s="65"/>
      <c r="J38" s="66"/>
      <c r="K38" s="24"/>
      <c r="L38" s="29"/>
      <c r="M38" s="649" t="s">
        <v>851</v>
      </c>
      <c r="N38" s="35" t="s">
        <v>852</v>
      </c>
      <c r="O38" s="20"/>
      <c r="P38" s="20"/>
    </row>
    <row r="39" spans="1:16" s="23" customFormat="1" ht="15.6" customHeight="1" thickTop="1" x14ac:dyDescent="0.25">
      <c r="A39" s="29"/>
      <c r="B39" s="464"/>
      <c r="C39" s="64"/>
      <c r="D39" s="24"/>
      <c r="E39" s="24"/>
      <c r="F39" s="24"/>
      <c r="G39" s="29"/>
      <c r="H39" s="29"/>
      <c r="I39" s="29"/>
      <c r="J39" s="29"/>
      <c r="K39" s="29"/>
      <c r="L39" s="29"/>
      <c r="M39" s="649"/>
      <c r="N39" s="35" t="s">
        <v>803</v>
      </c>
    </row>
    <row r="40" spans="1:16" s="23" customFormat="1" ht="45.75" thickBot="1" x14ac:dyDescent="0.3">
      <c r="A40" s="29"/>
      <c r="B40" s="466" t="s">
        <v>567</v>
      </c>
      <c r="C40" s="137" t="s">
        <v>853</v>
      </c>
      <c r="D40" s="63" t="s">
        <v>775</v>
      </c>
      <c r="E40" s="63" t="s">
        <v>854</v>
      </c>
      <c r="F40" s="24"/>
      <c r="G40" s="29"/>
      <c r="H40" s="29"/>
      <c r="I40" s="29"/>
      <c r="J40" s="29"/>
      <c r="K40" s="29"/>
      <c r="L40" s="29"/>
      <c r="M40" s="649"/>
      <c r="N40" s="35" t="s">
        <v>831</v>
      </c>
    </row>
    <row r="41" spans="1:16" s="20" customFormat="1" ht="16.5" thickTop="1" thickBot="1" x14ac:dyDescent="0.3">
      <c r="A41" s="29"/>
      <c r="B41" s="464" t="s">
        <v>855</v>
      </c>
      <c r="C41" s="177" t="s">
        <v>833</v>
      </c>
      <c r="D41" s="65"/>
      <c r="E41" s="65"/>
      <c r="F41" s="24"/>
      <c r="G41" s="29"/>
      <c r="H41" s="29"/>
      <c r="I41" s="29"/>
      <c r="J41" s="29"/>
      <c r="K41" s="29"/>
      <c r="L41" s="29"/>
      <c r="M41" s="653" t="s">
        <v>856</v>
      </c>
      <c r="N41" s="35" t="s">
        <v>857</v>
      </c>
      <c r="O41" s="23"/>
      <c r="P41" s="23"/>
    </row>
    <row r="42" spans="1:16" s="20" customFormat="1" ht="16.5" thickTop="1" thickBot="1" x14ac:dyDescent="0.3">
      <c r="A42" s="29"/>
      <c r="B42" s="464" t="s">
        <v>858</v>
      </c>
      <c r="C42" s="177" t="s">
        <v>180</v>
      </c>
      <c r="D42" s="65"/>
      <c r="E42" s="65"/>
      <c r="F42" s="24"/>
      <c r="G42" s="29"/>
      <c r="H42" s="29"/>
      <c r="I42" s="29"/>
      <c r="J42" s="29"/>
      <c r="K42" s="29"/>
      <c r="L42" s="29"/>
      <c r="M42" s="653"/>
      <c r="N42" s="35" t="s">
        <v>859</v>
      </c>
      <c r="O42" s="23"/>
      <c r="P42" s="23"/>
    </row>
    <row r="43" spans="1:16" s="20" customFormat="1" ht="16.5" thickTop="1" thickBot="1" x14ac:dyDescent="0.3">
      <c r="A43" s="29"/>
      <c r="B43" s="464" t="s">
        <v>860</v>
      </c>
      <c r="C43" s="177" t="s">
        <v>188</v>
      </c>
      <c r="D43" s="65"/>
      <c r="E43" s="65"/>
      <c r="F43" s="24"/>
      <c r="G43" s="29"/>
      <c r="H43" s="29"/>
      <c r="I43" s="29"/>
      <c r="J43" s="29"/>
      <c r="K43" s="29"/>
      <c r="L43" s="29"/>
      <c r="M43" s="653"/>
      <c r="N43" s="35" t="s">
        <v>861</v>
      </c>
      <c r="O43" s="23"/>
      <c r="P43" s="23"/>
    </row>
    <row r="44" spans="1:16" s="20" customFormat="1" ht="16.5" thickTop="1" thickBot="1" x14ac:dyDescent="0.3">
      <c r="A44" s="29"/>
      <c r="B44" s="464" t="s">
        <v>862</v>
      </c>
      <c r="C44" s="64" t="s">
        <v>848</v>
      </c>
      <c r="D44" s="65"/>
      <c r="E44" s="65"/>
      <c r="F44" s="24"/>
      <c r="G44" s="29"/>
      <c r="H44" s="29"/>
      <c r="I44" s="29"/>
      <c r="J44" s="29"/>
      <c r="K44" s="29"/>
      <c r="L44" s="29"/>
      <c r="M44" s="653"/>
      <c r="N44" s="35" t="s">
        <v>863</v>
      </c>
      <c r="O44" s="23"/>
      <c r="P44" s="23"/>
    </row>
    <row r="45" spans="1:16" s="23" customFormat="1" ht="22.5" customHeight="1" thickTop="1" thickBot="1" x14ac:dyDescent="0.3">
      <c r="A45" s="29"/>
      <c r="B45" s="464" t="s">
        <v>864</v>
      </c>
      <c r="C45" s="220" t="s">
        <v>850</v>
      </c>
      <c r="D45" s="22"/>
      <c r="E45" s="22"/>
      <c r="F45" s="24"/>
      <c r="G45" s="29"/>
      <c r="H45" s="29"/>
      <c r="I45" s="29"/>
      <c r="J45" s="29"/>
      <c r="K45" s="29"/>
      <c r="L45" s="29"/>
      <c r="M45" s="653"/>
      <c r="N45" s="35" t="s">
        <v>865</v>
      </c>
    </row>
    <row r="46" spans="1:16" s="23" customFormat="1" ht="15.75" thickTop="1" x14ac:dyDescent="0.25">
      <c r="A46" s="29"/>
      <c r="B46" s="464"/>
      <c r="C46" s="120"/>
      <c r="D46" s="29"/>
      <c r="E46" s="29"/>
      <c r="F46" s="24"/>
      <c r="G46" s="29"/>
      <c r="H46" s="29"/>
      <c r="I46" s="29"/>
      <c r="J46" s="29"/>
      <c r="K46" s="29"/>
      <c r="L46" s="29"/>
      <c r="M46" s="653"/>
      <c r="N46" s="35" t="s">
        <v>866</v>
      </c>
    </row>
    <row r="47" spans="1:16" s="23" customFormat="1" ht="15.75" thickBot="1" x14ac:dyDescent="0.3">
      <c r="A47" s="29"/>
      <c r="B47" s="464"/>
      <c r="C47" s="64"/>
      <c r="D47" s="63" t="s">
        <v>775</v>
      </c>
      <c r="E47" s="29"/>
      <c r="F47" s="24"/>
      <c r="G47" s="29"/>
      <c r="H47" s="29"/>
      <c r="I47" s="29"/>
      <c r="J47" s="29"/>
      <c r="K47" s="29"/>
      <c r="L47" s="29"/>
      <c r="M47" s="653"/>
      <c r="N47" s="35" t="s">
        <v>867</v>
      </c>
    </row>
    <row r="48" spans="1:16" s="23" customFormat="1" ht="30.95" customHeight="1" thickTop="1" thickBot="1" x14ac:dyDescent="0.3">
      <c r="A48" s="29"/>
      <c r="B48" s="464" t="s">
        <v>569</v>
      </c>
      <c r="C48" s="141" t="s">
        <v>868</v>
      </c>
      <c r="D48" s="65"/>
      <c r="E48" s="63"/>
      <c r="F48" s="29"/>
      <c r="G48" s="29"/>
      <c r="H48" s="29"/>
      <c r="I48" s="29"/>
      <c r="J48" s="29"/>
      <c r="K48" s="29"/>
      <c r="L48" s="29"/>
      <c r="M48" s="653"/>
      <c r="N48" s="35" t="s">
        <v>869</v>
      </c>
    </row>
    <row r="49" spans="1:16" s="23" customFormat="1" ht="15.75" thickTop="1" x14ac:dyDescent="0.25">
      <c r="A49" s="29"/>
      <c r="B49" s="464"/>
      <c r="C49" s="141"/>
      <c r="D49" s="29"/>
      <c r="E49" s="29"/>
      <c r="F49" s="29"/>
      <c r="G49" s="29"/>
      <c r="H49" s="29"/>
      <c r="I49" s="29"/>
      <c r="J49" s="29"/>
      <c r="K49" s="29"/>
      <c r="L49" s="29"/>
      <c r="M49" s="653"/>
      <c r="N49" s="35" t="s">
        <v>870</v>
      </c>
    </row>
    <row r="50" spans="1:16" s="23" customFormat="1" ht="45.75" thickBot="1" x14ac:dyDescent="0.3">
      <c r="A50" s="29"/>
      <c r="B50" s="464" t="s">
        <v>572</v>
      </c>
      <c r="C50" s="141" t="s">
        <v>871</v>
      </c>
      <c r="D50" s="63" t="s">
        <v>872</v>
      </c>
      <c r="E50" s="63" t="s">
        <v>854</v>
      </c>
      <c r="F50" s="658" t="s">
        <v>873</v>
      </c>
      <c r="G50" s="29"/>
      <c r="H50" s="29"/>
      <c r="I50" s="29"/>
      <c r="J50" s="29"/>
      <c r="K50" s="29"/>
      <c r="L50" s="29"/>
      <c r="M50" s="653"/>
      <c r="N50" s="35" t="s">
        <v>874</v>
      </c>
    </row>
    <row r="51" spans="1:16" s="23" customFormat="1" ht="16.5" thickTop="1" thickBot="1" x14ac:dyDescent="0.3">
      <c r="A51" s="29"/>
      <c r="B51" s="464" t="s">
        <v>875</v>
      </c>
      <c r="C51" s="177" t="s">
        <v>833</v>
      </c>
      <c r="D51" s="65"/>
      <c r="E51" s="65"/>
      <c r="F51" s="658"/>
      <c r="G51" s="29"/>
      <c r="H51" s="29"/>
      <c r="I51" s="29"/>
      <c r="J51" s="29"/>
      <c r="K51" s="29"/>
      <c r="L51" s="29"/>
      <c r="M51" s="653"/>
      <c r="N51" s="35" t="s">
        <v>783</v>
      </c>
    </row>
    <row r="52" spans="1:16" s="23" customFormat="1" ht="16.5" thickTop="1" thickBot="1" x14ac:dyDescent="0.3">
      <c r="A52" s="29"/>
      <c r="B52" s="464" t="s">
        <v>876</v>
      </c>
      <c r="C52" s="177" t="s">
        <v>180</v>
      </c>
      <c r="D52" s="65"/>
      <c r="E52" s="65"/>
      <c r="F52" s="29"/>
      <c r="G52" s="29"/>
      <c r="H52" s="29"/>
      <c r="I52" s="29"/>
      <c r="J52" s="29"/>
      <c r="K52" s="29"/>
      <c r="L52" s="29"/>
      <c r="M52" s="649" t="s">
        <v>877</v>
      </c>
      <c r="N52" s="35" t="s">
        <v>615</v>
      </c>
    </row>
    <row r="53" spans="1:16" s="23" customFormat="1" ht="16.5" thickTop="1" thickBot="1" x14ac:dyDescent="0.3">
      <c r="A53" s="29"/>
      <c r="B53" s="464" t="s">
        <v>878</v>
      </c>
      <c r="C53" s="177" t="s">
        <v>838</v>
      </c>
      <c r="D53" s="65"/>
      <c r="E53" s="65"/>
      <c r="F53" s="29"/>
      <c r="G53" s="29"/>
      <c r="H53" s="29"/>
      <c r="I53" s="29"/>
      <c r="J53" s="29"/>
      <c r="K53" s="29"/>
      <c r="L53" s="29"/>
      <c r="M53" s="649"/>
      <c r="N53" s="35" t="s">
        <v>879</v>
      </c>
    </row>
    <row r="54" spans="1:16" s="23" customFormat="1" ht="16.5" thickTop="1" thickBot="1" x14ac:dyDescent="0.3">
      <c r="A54" s="29"/>
      <c r="B54" s="464" t="s">
        <v>880</v>
      </c>
      <c r="C54" s="177" t="s">
        <v>840</v>
      </c>
      <c r="D54" s="65"/>
      <c r="E54" s="65"/>
      <c r="F54" s="29"/>
      <c r="G54" s="29"/>
      <c r="H54" s="29"/>
      <c r="I54" s="29"/>
      <c r="J54" s="29"/>
      <c r="K54" s="29"/>
      <c r="L54" s="29"/>
      <c r="M54" s="649"/>
      <c r="N54" s="35" t="s">
        <v>831</v>
      </c>
    </row>
    <row r="55" spans="1:16" s="23" customFormat="1" ht="16.5" thickTop="1" thickBot="1" x14ac:dyDescent="0.3">
      <c r="A55" s="29"/>
      <c r="B55" s="464" t="s">
        <v>881</v>
      </c>
      <c r="C55" s="177" t="s">
        <v>845</v>
      </c>
      <c r="D55" s="65"/>
      <c r="E55" s="65"/>
      <c r="F55" s="29"/>
      <c r="G55" s="29"/>
      <c r="H55" s="29"/>
      <c r="I55" s="29"/>
      <c r="J55" s="29"/>
      <c r="K55" s="29"/>
      <c r="L55" s="29"/>
      <c r="M55" s="649" t="s">
        <v>882</v>
      </c>
      <c r="N55" s="35" t="s">
        <v>883</v>
      </c>
    </row>
    <row r="56" spans="1:16" s="23" customFormat="1" ht="16.5" customHeight="1" thickTop="1" thickBot="1" x14ac:dyDescent="0.3">
      <c r="A56" s="29"/>
      <c r="B56" s="464" t="s">
        <v>884</v>
      </c>
      <c r="C56" s="141" t="s">
        <v>848</v>
      </c>
      <c r="D56" s="65"/>
      <c r="E56" s="65"/>
      <c r="F56" s="24"/>
      <c r="G56" s="29"/>
      <c r="H56" s="29"/>
      <c r="I56" s="29"/>
      <c r="J56" s="29"/>
      <c r="K56" s="29"/>
      <c r="L56" s="29"/>
      <c r="M56" s="649"/>
      <c r="N56" s="35" t="s">
        <v>885</v>
      </c>
    </row>
    <row r="57" spans="1:16" s="23" customFormat="1" ht="15.6" customHeight="1" thickTop="1" thickBot="1" x14ac:dyDescent="0.3">
      <c r="A57" s="29"/>
      <c r="B57" s="464" t="s">
        <v>886</v>
      </c>
      <c r="C57" s="120" t="s">
        <v>887</v>
      </c>
      <c r="D57" s="65"/>
      <c r="E57" s="65"/>
      <c r="F57" s="24"/>
      <c r="G57" s="29"/>
      <c r="H57" s="29"/>
      <c r="I57" s="29"/>
      <c r="J57" s="29"/>
      <c r="K57" s="29"/>
      <c r="L57" s="29"/>
      <c r="M57" s="649"/>
      <c r="N57" s="35" t="s">
        <v>888</v>
      </c>
    </row>
    <row r="58" spans="1:16" s="23" customFormat="1" ht="15.75" thickTop="1" x14ac:dyDescent="0.25">
      <c r="A58" s="29"/>
      <c r="B58" s="464"/>
      <c r="C58" s="141"/>
      <c r="D58" s="29"/>
      <c r="E58" s="29"/>
      <c r="F58" s="24"/>
      <c r="G58" s="29"/>
      <c r="H58" s="29"/>
      <c r="I58" s="29"/>
      <c r="J58" s="29"/>
      <c r="K58" s="29"/>
      <c r="L58" s="29"/>
      <c r="M58" s="649"/>
      <c r="N58" s="35" t="s">
        <v>889</v>
      </c>
    </row>
    <row r="59" spans="1:16" s="23" customFormat="1" ht="16.5" customHeight="1" thickBot="1" x14ac:dyDescent="0.3">
      <c r="A59" s="29"/>
      <c r="B59" s="531" t="s">
        <v>890</v>
      </c>
      <c r="C59" s="532" t="s">
        <v>891</v>
      </c>
      <c r="D59" s="534" t="s">
        <v>892</v>
      </c>
      <c r="E59" s="534" t="s">
        <v>854</v>
      </c>
      <c r="F59" s="24"/>
      <c r="G59" s="29"/>
      <c r="H59" s="29"/>
      <c r="I59" s="29"/>
      <c r="J59" s="29"/>
      <c r="K59" s="29"/>
      <c r="L59" s="29"/>
      <c r="M59" s="649"/>
      <c r="N59" s="35" t="s">
        <v>893</v>
      </c>
    </row>
    <row r="60" spans="1:16" s="23" customFormat="1" ht="16.5" thickTop="1" thickBot="1" x14ac:dyDescent="0.3">
      <c r="A60" s="29"/>
      <c r="B60" s="531" t="s">
        <v>894</v>
      </c>
      <c r="C60" s="533" t="s">
        <v>535</v>
      </c>
      <c r="D60" s="537"/>
      <c r="E60" s="539"/>
      <c r="F60" s="655" t="s">
        <v>895</v>
      </c>
      <c r="G60" s="29"/>
      <c r="H60" s="29"/>
      <c r="I60" s="29"/>
      <c r="J60" s="29"/>
      <c r="K60" s="29"/>
      <c r="L60" s="29"/>
      <c r="M60" s="649"/>
      <c r="N60" s="35" t="s">
        <v>192</v>
      </c>
      <c r="O60" s="20"/>
      <c r="P60" s="20"/>
    </row>
    <row r="61" spans="1:16" s="23" customFormat="1" ht="16.5" thickTop="1" thickBot="1" x14ac:dyDescent="0.3">
      <c r="A61" s="29"/>
      <c r="B61" s="531" t="s">
        <v>896</v>
      </c>
      <c r="C61" s="533" t="s">
        <v>535</v>
      </c>
      <c r="D61" s="537"/>
      <c r="E61" s="539"/>
      <c r="F61" s="655"/>
      <c r="G61" s="29"/>
      <c r="H61" s="29"/>
      <c r="I61" s="29"/>
      <c r="J61" s="29"/>
      <c r="K61" s="29"/>
      <c r="L61" s="29"/>
      <c r="M61" s="649"/>
      <c r="N61" s="35" t="s">
        <v>897</v>
      </c>
      <c r="O61" s="20"/>
      <c r="P61" s="20"/>
    </row>
    <row r="62" spans="1:16" s="23" customFormat="1" ht="16.5" thickTop="1" thickBot="1" x14ac:dyDescent="0.3">
      <c r="A62" s="29"/>
      <c r="B62" s="531" t="s">
        <v>898</v>
      </c>
      <c r="C62" s="533" t="s">
        <v>535</v>
      </c>
      <c r="D62" s="537"/>
      <c r="E62" s="539"/>
      <c r="F62" s="655"/>
      <c r="G62" s="29"/>
      <c r="H62" s="29"/>
      <c r="I62" s="29"/>
      <c r="J62" s="29"/>
      <c r="K62" s="29"/>
      <c r="L62" s="29"/>
      <c r="M62" s="649"/>
      <c r="N62" s="35"/>
      <c r="O62" s="20"/>
      <c r="P62" s="20"/>
    </row>
    <row r="63" spans="1:16" s="23" customFormat="1" ht="14.45" customHeight="1" thickTop="1" thickBot="1" x14ac:dyDescent="0.3">
      <c r="A63" s="29"/>
      <c r="B63" s="531" t="s">
        <v>899</v>
      </c>
      <c r="C63" s="533" t="s">
        <v>535</v>
      </c>
      <c r="D63" s="537"/>
      <c r="E63" s="539"/>
      <c r="F63" s="24"/>
      <c r="G63" s="29"/>
      <c r="H63" s="29"/>
      <c r="I63" s="29"/>
      <c r="J63" s="29"/>
      <c r="K63" s="29"/>
      <c r="L63" s="29"/>
      <c r="M63" s="649"/>
      <c r="N63" s="35"/>
      <c r="O63" s="20"/>
      <c r="P63" s="20"/>
    </row>
    <row r="64" spans="1:16" s="23" customFormat="1" ht="16.5" thickTop="1" thickBot="1" x14ac:dyDescent="0.3">
      <c r="A64" s="29"/>
      <c r="B64" s="531" t="s">
        <v>900</v>
      </c>
      <c r="C64" s="533" t="s">
        <v>535</v>
      </c>
      <c r="D64" s="537"/>
      <c r="E64" s="539"/>
      <c r="F64" s="24"/>
      <c r="G64" s="29"/>
      <c r="H64" s="29"/>
      <c r="I64" s="29"/>
      <c r="J64" s="29"/>
      <c r="K64" s="29"/>
      <c r="L64" s="29"/>
      <c r="M64" s="649"/>
      <c r="N64" s="35" t="s">
        <v>901</v>
      </c>
    </row>
    <row r="65" spans="1:16" s="23" customFormat="1" ht="16.5" thickTop="1" thickBot="1" x14ac:dyDescent="0.3">
      <c r="A65" s="29"/>
      <c r="B65" s="531" t="s">
        <v>902</v>
      </c>
      <c r="C65" s="532" t="s">
        <v>535</v>
      </c>
      <c r="D65" s="537"/>
      <c r="E65" s="539"/>
      <c r="F65" s="24"/>
      <c r="G65" s="29"/>
      <c r="H65" s="29"/>
      <c r="I65" s="29"/>
      <c r="J65" s="29"/>
      <c r="K65" s="29"/>
      <c r="L65" s="29"/>
      <c r="M65" s="649"/>
      <c r="N65" s="35" t="s">
        <v>783</v>
      </c>
    </row>
    <row r="66" spans="1:16" s="23" customFormat="1" ht="16.5" thickTop="1" thickBot="1" x14ac:dyDescent="0.3">
      <c r="A66" s="29"/>
      <c r="B66" s="531" t="s">
        <v>903</v>
      </c>
      <c r="C66" s="533" t="s">
        <v>535</v>
      </c>
      <c r="D66" s="538"/>
      <c r="E66" s="540"/>
      <c r="F66" s="24"/>
      <c r="G66" s="29"/>
      <c r="H66" s="29"/>
      <c r="I66" s="29"/>
      <c r="J66" s="29"/>
      <c r="K66" s="29"/>
      <c r="L66" s="29"/>
      <c r="M66" s="649" t="s">
        <v>904</v>
      </c>
      <c r="N66" s="35" t="s">
        <v>905</v>
      </c>
    </row>
    <row r="67" spans="1:16" s="20" customFormat="1" ht="15.75" thickTop="1" x14ac:dyDescent="0.25">
      <c r="A67" s="29"/>
      <c r="B67" s="464"/>
      <c r="C67" s="64"/>
      <c r="D67" s="29"/>
      <c r="E67" s="29"/>
      <c r="F67" s="24"/>
      <c r="G67" s="29"/>
      <c r="H67" s="29"/>
      <c r="I67" s="29"/>
      <c r="J67" s="29"/>
      <c r="K67" s="29"/>
      <c r="L67" s="29"/>
      <c r="M67" s="649"/>
      <c r="N67" s="35" t="s">
        <v>906</v>
      </c>
      <c r="O67" s="23"/>
      <c r="P67" s="23"/>
    </row>
    <row r="68" spans="1:16" s="20" customFormat="1" ht="15.75" thickBot="1" x14ac:dyDescent="0.3">
      <c r="A68" s="24"/>
      <c r="B68" s="467" t="s">
        <v>575</v>
      </c>
      <c r="C68" s="138" t="s">
        <v>907</v>
      </c>
      <c r="D68" s="63" t="s">
        <v>775</v>
      </c>
      <c r="E68" s="178" t="s">
        <v>908</v>
      </c>
      <c r="F68" s="29"/>
      <c r="G68" s="29"/>
      <c r="H68" s="29"/>
      <c r="I68" s="29"/>
      <c r="J68" s="29"/>
      <c r="K68" s="29"/>
      <c r="L68" s="24"/>
      <c r="M68" s="649"/>
      <c r="N68" s="35" t="s">
        <v>909</v>
      </c>
      <c r="O68" s="23"/>
      <c r="P68" s="23"/>
    </row>
    <row r="69" spans="1:16" s="23" customFormat="1" ht="16.5" thickTop="1" thickBot="1" x14ac:dyDescent="0.3">
      <c r="A69" s="24"/>
      <c r="B69" s="531" t="s">
        <v>910</v>
      </c>
      <c r="C69" s="535" t="s">
        <v>535</v>
      </c>
      <c r="D69" s="536"/>
      <c r="E69" s="178" t="str">
        <f>HYPERLINK("#'Overview and definitions'!B125", "Jump to the definition of CIR calculation")</f>
        <v>Jump to the definition of CIR calculation</v>
      </c>
      <c r="F69" s="29"/>
      <c r="G69" s="29"/>
      <c r="H69" s="24"/>
      <c r="I69" s="24"/>
      <c r="J69" s="24"/>
      <c r="K69" s="24"/>
      <c r="L69" s="24"/>
      <c r="M69" s="649"/>
      <c r="N69" s="35" t="s">
        <v>911</v>
      </c>
    </row>
    <row r="70" spans="1:16" s="23" customFormat="1" ht="15.6" customHeight="1" thickTop="1" thickBot="1" x14ac:dyDescent="0.3">
      <c r="A70" s="24"/>
      <c r="B70" s="464" t="s">
        <v>579</v>
      </c>
      <c r="C70" s="61" t="s">
        <v>912</v>
      </c>
      <c r="D70" s="65"/>
      <c r="E70" s="29"/>
      <c r="F70" s="29"/>
      <c r="G70" s="29"/>
      <c r="H70" s="24"/>
      <c r="I70" s="24"/>
      <c r="J70" s="24"/>
      <c r="K70" s="24"/>
      <c r="L70" s="24"/>
      <c r="M70" s="653" t="s">
        <v>913</v>
      </c>
      <c r="N70" s="35" t="s">
        <v>914</v>
      </c>
    </row>
    <row r="71" spans="1:16" s="23" customFormat="1" ht="16.5" thickTop="1" thickBot="1" x14ac:dyDescent="0.3">
      <c r="A71" s="24"/>
      <c r="B71" s="464" t="s">
        <v>581</v>
      </c>
      <c r="C71" s="61" t="s">
        <v>915</v>
      </c>
      <c r="D71" s="65"/>
      <c r="E71" s="29"/>
      <c r="F71" s="29"/>
      <c r="G71" s="24"/>
      <c r="H71" s="24"/>
      <c r="I71" s="24"/>
      <c r="J71" s="24"/>
      <c r="K71" s="24"/>
      <c r="L71" s="24"/>
      <c r="M71" s="653"/>
      <c r="N71" s="35" t="s">
        <v>916</v>
      </c>
    </row>
    <row r="72" spans="1:16" s="23" customFormat="1" ht="15.75" thickTop="1" x14ac:dyDescent="0.25">
      <c r="A72" s="24"/>
      <c r="B72" s="464"/>
      <c r="C72" s="64"/>
      <c r="D72" s="29"/>
      <c r="E72" s="29"/>
      <c r="F72" s="29"/>
      <c r="G72" s="24"/>
      <c r="H72" s="24"/>
      <c r="I72" s="24"/>
      <c r="J72" s="24"/>
      <c r="K72" s="24"/>
      <c r="L72" s="24"/>
      <c r="M72" s="653"/>
      <c r="N72" s="35" t="s">
        <v>783</v>
      </c>
    </row>
    <row r="73" spans="1:16" s="23" customFormat="1" ht="15.75" thickBot="1" x14ac:dyDescent="0.3">
      <c r="A73" s="24"/>
      <c r="B73" s="464" t="s">
        <v>917</v>
      </c>
      <c r="C73" s="61" t="s">
        <v>918</v>
      </c>
      <c r="D73" s="63" t="s">
        <v>919</v>
      </c>
      <c r="E73" s="63" t="s">
        <v>920</v>
      </c>
      <c r="F73" s="193" t="s">
        <v>921</v>
      </c>
      <c r="G73" s="24"/>
      <c r="H73" s="24"/>
      <c r="I73" s="24"/>
      <c r="J73" s="24"/>
      <c r="K73" s="24"/>
      <c r="L73" s="24"/>
      <c r="M73" s="649" t="s">
        <v>922</v>
      </c>
      <c r="N73" s="35" t="s">
        <v>923</v>
      </c>
    </row>
    <row r="74" spans="1:16" s="23" customFormat="1" ht="16.5" thickTop="1" thickBot="1" x14ac:dyDescent="0.3">
      <c r="A74" s="24"/>
      <c r="B74" s="464" t="s">
        <v>924</v>
      </c>
      <c r="C74" s="156" t="s">
        <v>883</v>
      </c>
      <c r="D74" s="65"/>
      <c r="E74" s="65"/>
      <c r="F74" s="63"/>
      <c r="G74" s="24"/>
      <c r="H74" s="24"/>
      <c r="I74" s="24"/>
      <c r="J74" s="24"/>
      <c r="K74" s="24"/>
      <c r="L74" s="24"/>
      <c r="M74" s="649"/>
      <c r="N74" s="35" t="s">
        <v>925</v>
      </c>
    </row>
    <row r="75" spans="1:16" s="23" customFormat="1" ht="16.5" thickTop="1" thickBot="1" x14ac:dyDescent="0.3">
      <c r="A75" s="24"/>
      <c r="B75" s="464" t="s">
        <v>926</v>
      </c>
      <c r="C75" s="156" t="s">
        <v>885</v>
      </c>
      <c r="D75" s="65"/>
      <c r="E75" s="65"/>
      <c r="F75" s="63"/>
      <c r="G75" s="24"/>
      <c r="H75" s="24"/>
      <c r="I75" s="24"/>
      <c r="J75" s="24"/>
      <c r="K75" s="24"/>
      <c r="L75" s="24"/>
      <c r="M75" s="649"/>
      <c r="N75" s="35" t="s">
        <v>783</v>
      </c>
    </row>
    <row r="76" spans="1:16" s="23" customFormat="1" ht="16.5" thickTop="1" thickBot="1" x14ac:dyDescent="0.3">
      <c r="A76" s="222"/>
      <c r="B76" s="468" t="s">
        <v>927</v>
      </c>
      <c r="C76" s="64" t="s">
        <v>928</v>
      </c>
      <c r="D76" s="65"/>
      <c r="E76" s="65"/>
      <c r="F76" s="79"/>
      <c r="G76" s="24"/>
      <c r="H76" s="24"/>
      <c r="I76" s="24"/>
      <c r="J76" s="24"/>
      <c r="K76" s="24"/>
      <c r="L76" s="24"/>
      <c r="M76" s="649" t="s">
        <v>929</v>
      </c>
      <c r="N76" s="35" t="s">
        <v>930</v>
      </c>
    </row>
    <row r="77" spans="1:16" s="23" customFormat="1" ht="16.5" thickTop="1" thickBot="1" x14ac:dyDescent="0.3">
      <c r="A77" s="222"/>
      <c r="B77" s="466" t="s">
        <v>931</v>
      </c>
      <c r="C77" s="64" t="s">
        <v>932</v>
      </c>
      <c r="D77" s="65"/>
      <c r="E77" s="65"/>
      <c r="F77" s="79"/>
      <c r="G77" s="24"/>
      <c r="H77" s="24"/>
      <c r="I77" s="24"/>
      <c r="J77" s="24"/>
      <c r="K77" s="24"/>
      <c r="L77" s="24"/>
      <c r="M77" s="649"/>
      <c r="N77" s="35" t="s">
        <v>933</v>
      </c>
      <c r="O77" s="20"/>
      <c r="P77" s="20"/>
    </row>
    <row r="78" spans="1:16" s="23" customFormat="1" ht="16.5" thickTop="1" thickBot="1" x14ac:dyDescent="0.3">
      <c r="A78" s="222"/>
      <c r="B78" s="466" t="s">
        <v>934</v>
      </c>
      <c r="C78" s="177" t="s">
        <v>192</v>
      </c>
      <c r="D78" s="65"/>
      <c r="E78" s="65"/>
      <c r="F78" s="79"/>
      <c r="G78" s="24"/>
      <c r="H78" s="24"/>
      <c r="I78" s="24"/>
      <c r="J78" s="24"/>
      <c r="K78" s="24"/>
      <c r="L78" s="24"/>
      <c r="M78" s="649"/>
      <c r="N78" s="35" t="s">
        <v>783</v>
      </c>
      <c r="O78" s="20"/>
      <c r="P78" s="20"/>
    </row>
    <row r="79" spans="1:16" s="23" customFormat="1" ht="16.5" thickTop="1" thickBot="1" x14ac:dyDescent="0.3">
      <c r="A79" s="222"/>
      <c r="B79" s="466" t="s">
        <v>935</v>
      </c>
      <c r="C79" s="64" t="s">
        <v>936</v>
      </c>
      <c r="D79" s="65"/>
      <c r="E79" s="65"/>
      <c r="F79" s="79"/>
      <c r="G79" s="24"/>
      <c r="H79" s="24"/>
      <c r="I79" s="24"/>
      <c r="J79" s="24"/>
      <c r="K79" s="24"/>
      <c r="L79" s="24"/>
      <c r="M79" s="653" t="s">
        <v>937</v>
      </c>
      <c r="N79" s="35" t="s">
        <v>938</v>
      </c>
    </row>
    <row r="80" spans="1:16" s="23" customFormat="1" ht="16.5" thickTop="1" thickBot="1" x14ac:dyDescent="0.3">
      <c r="A80" s="222"/>
      <c r="B80" s="466" t="s">
        <v>939</v>
      </c>
      <c r="C80" s="64" t="s">
        <v>940</v>
      </c>
      <c r="D80" s="65"/>
      <c r="E80" s="65"/>
      <c r="F80" s="73" t="s">
        <v>941</v>
      </c>
      <c r="G80" s="24"/>
      <c r="H80" s="24"/>
      <c r="I80" s="24"/>
      <c r="J80" s="24"/>
      <c r="K80" s="24"/>
      <c r="L80" s="24"/>
      <c r="M80" s="653"/>
      <c r="N80" s="35" t="s">
        <v>942</v>
      </c>
    </row>
    <row r="81" spans="1:16" s="23" customFormat="1" ht="16.5" thickTop="1" thickBot="1" x14ac:dyDescent="0.3">
      <c r="A81" s="222"/>
      <c r="B81" s="466" t="s">
        <v>943</v>
      </c>
      <c r="C81" s="64" t="s">
        <v>783</v>
      </c>
      <c r="D81" s="65"/>
      <c r="E81" s="65"/>
      <c r="F81" s="65"/>
      <c r="G81" s="24"/>
      <c r="H81" s="24"/>
      <c r="I81" s="24"/>
      <c r="J81" s="24"/>
      <c r="K81" s="24"/>
      <c r="L81" s="29"/>
      <c r="M81" s="653"/>
      <c r="N81" s="35" t="s">
        <v>944</v>
      </c>
    </row>
    <row r="82" spans="1:16" s="23" customFormat="1" ht="15.75" thickTop="1" x14ac:dyDescent="0.25">
      <c r="A82" s="222"/>
      <c r="B82" s="468"/>
      <c r="C82" s="64"/>
      <c r="D82" s="29"/>
      <c r="E82" s="29"/>
      <c r="F82" s="29"/>
      <c r="G82" s="24"/>
      <c r="H82" s="24"/>
      <c r="I82" s="24"/>
      <c r="J82" s="24"/>
      <c r="K82" s="24"/>
      <c r="L82" s="29"/>
      <c r="M82" s="653"/>
      <c r="N82" s="35" t="s">
        <v>783</v>
      </c>
    </row>
    <row r="83" spans="1:16" s="20" customFormat="1" x14ac:dyDescent="0.25">
      <c r="A83" s="222"/>
      <c r="B83" s="468"/>
      <c r="C83" s="158" t="s">
        <v>945</v>
      </c>
      <c r="D83" s="29"/>
      <c r="E83" s="29"/>
      <c r="F83" s="29"/>
      <c r="G83" s="24"/>
      <c r="H83" s="24"/>
      <c r="I83" s="24"/>
      <c r="J83" s="24"/>
      <c r="K83" s="24"/>
      <c r="L83" s="29"/>
      <c r="M83" s="649" t="s">
        <v>946</v>
      </c>
      <c r="N83" s="35" t="s">
        <v>762</v>
      </c>
      <c r="O83" s="23"/>
      <c r="P83" s="23"/>
    </row>
    <row r="84" spans="1:16" s="20" customFormat="1" ht="15.75" thickBot="1" x14ac:dyDescent="0.3">
      <c r="A84" s="222" t="s">
        <v>947</v>
      </c>
      <c r="B84" s="544" t="s">
        <v>948</v>
      </c>
      <c r="C84" s="545" t="s">
        <v>949</v>
      </c>
      <c r="D84" s="63" t="s">
        <v>775</v>
      </c>
      <c r="E84" s="29"/>
      <c r="F84" s="29"/>
      <c r="G84" s="29"/>
      <c r="H84" s="29"/>
      <c r="I84" s="29"/>
      <c r="J84" s="29"/>
      <c r="K84" s="29"/>
      <c r="L84" s="29"/>
      <c r="M84" s="649"/>
      <c r="N84" s="35" t="s">
        <v>763</v>
      </c>
      <c r="O84" s="23"/>
      <c r="P84" s="23"/>
    </row>
    <row r="85" spans="1:16" s="23" customFormat="1" ht="16.5" thickTop="1" thickBot="1" x14ac:dyDescent="0.3">
      <c r="A85" s="222"/>
      <c r="B85" s="546" t="s">
        <v>950</v>
      </c>
      <c r="C85" s="547" t="s">
        <v>535</v>
      </c>
      <c r="D85" s="536"/>
      <c r="E85" s="29"/>
      <c r="F85" s="29"/>
      <c r="G85" s="29"/>
      <c r="H85" s="29"/>
      <c r="I85" s="29"/>
      <c r="J85" s="29"/>
      <c r="K85" s="29"/>
      <c r="L85" s="29"/>
      <c r="M85" s="649"/>
      <c r="N85" s="35" t="s">
        <v>951</v>
      </c>
    </row>
    <row r="86" spans="1:16" s="23" customFormat="1" ht="16.5" thickTop="1" thickBot="1" x14ac:dyDescent="0.3">
      <c r="A86" s="222"/>
      <c r="B86" s="546" t="s">
        <v>952</v>
      </c>
      <c r="C86" s="547" t="s">
        <v>535</v>
      </c>
      <c r="D86" s="536"/>
      <c r="E86" s="29"/>
      <c r="F86" s="29"/>
      <c r="G86" s="29"/>
      <c r="H86" s="29"/>
      <c r="I86" s="29"/>
      <c r="J86" s="29"/>
      <c r="K86" s="29"/>
      <c r="L86" s="29"/>
      <c r="M86" s="649" t="s">
        <v>953</v>
      </c>
      <c r="N86" s="35" t="s">
        <v>954</v>
      </c>
    </row>
    <row r="87" spans="1:16" s="23" customFormat="1" ht="15.75" thickTop="1" x14ac:dyDescent="0.25">
      <c r="A87" s="24"/>
      <c r="B87" s="464"/>
      <c r="C87" s="136"/>
      <c r="D87" s="75"/>
      <c r="E87" s="29"/>
      <c r="F87" s="29"/>
      <c r="G87" s="29"/>
      <c r="H87" s="29"/>
      <c r="I87" s="24"/>
      <c r="J87" s="24"/>
      <c r="K87" s="24"/>
      <c r="L87" s="24"/>
      <c r="M87" s="649"/>
      <c r="N87" s="35" t="s">
        <v>955</v>
      </c>
    </row>
    <row r="88" spans="1:16" s="23" customFormat="1" ht="15.75" thickBot="1" x14ac:dyDescent="0.3">
      <c r="A88" s="24"/>
      <c r="B88" s="465" t="s">
        <v>583</v>
      </c>
      <c r="C88" s="138" t="s">
        <v>956</v>
      </c>
      <c r="D88" s="63" t="s">
        <v>775</v>
      </c>
      <c r="E88" s="29"/>
      <c r="F88" s="29"/>
      <c r="G88" s="29"/>
      <c r="H88" s="29"/>
      <c r="I88" s="24"/>
      <c r="J88" s="24"/>
      <c r="K88" s="24"/>
      <c r="L88" s="24"/>
      <c r="M88" s="649" t="s">
        <v>957</v>
      </c>
      <c r="N88" s="35" t="s">
        <v>958</v>
      </c>
    </row>
    <row r="89" spans="1:16" s="23" customFormat="1" ht="76.5" customHeight="1" thickTop="1" thickBot="1" x14ac:dyDescent="0.3">
      <c r="A89" s="24"/>
      <c r="B89" s="464" t="s">
        <v>585</v>
      </c>
      <c r="C89" s="61" t="s">
        <v>959</v>
      </c>
      <c r="D89" s="65"/>
      <c r="E89" s="659"/>
      <c r="F89" s="656"/>
      <c r="G89" s="29"/>
      <c r="H89" s="24"/>
      <c r="I89" s="24"/>
      <c r="J89" s="24"/>
      <c r="K89" s="24"/>
      <c r="L89" s="24"/>
      <c r="M89" s="649"/>
      <c r="N89" s="35" t="s">
        <v>960</v>
      </c>
    </row>
    <row r="90" spans="1:16" s="23" customFormat="1" ht="33.75" customHeight="1" thickTop="1" thickBot="1" x14ac:dyDescent="0.3">
      <c r="A90" s="24"/>
      <c r="B90" s="464" t="s">
        <v>594</v>
      </c>
      <c r="C90" s="61" t="s">
        <v>961</v>
      </c>
      <c r="D90" s="65">
        <f>SUM(Tabelle2[How many countries in this region do you include in your RLAH FUP?])</f>
        <v>0</v>
      </c>
      <c r="E90" s="173" t="s">
        <v>962</v>
      </c>
      <c r="F90" s="76" t="s">
        <v>963</v>
      </c>
      <c r="G90" s="29"/>
      <c r="H90" s="24"/>
      <c r="I90" s="24"/>
      <c r="J90" s="24"/>
      <c r="K90" s="24"/>
      <c r="L90" s="24"/>
      <c r="M90" s="649"/>
      <c r="N90" s="35" t="s">
        <v>964</v>
      </c>
    </row>
    <row r="91" spans="1:16" s="23" customFormat="1" ht="33" customHeight="1" thickTop="1" thickBot="1" x14ac:dyDescent="0.3">
      <c r="A91" s="24"/>
      <c r="B91" s="464" t="s">
        <v>600</v>
      </c>
      <c r="C91" s="61" t="s">
        <v>965</v>
      </c>
      <c r="D91" s="66"/>
      <c r="E91" s="29"/>
      <c r="F91" s="76"/>
      <c r="G91" s="29"/>
      <c r="H91" s="24"/>
      <c r="I91" s="24"/>
      <c r="J91" s="24"/>
      <c r="K91" s="24"/>
      <c r="L91" s="24"/>
      <c r="M91" s="653" t="s">
        <v>966</v>
      </c>
      <c r="N91" s="25" t="s">
        <v>967</v>
      </c>
    </row>
    <row r="92" spans="1:16" s="23" customFormat="1" ht="15.75" thickTop="1" x14ac:dyDescent="0.25">
      <c r="A92" s="24"/>
      <c r="B92" s="464"/>
      <c r="C92" s="142"/>
      <c r="D92" s="24"/>
      <c r="E92" s="29"/>
      <c r="F92" s="77"/>
      <c r="G92" s="24"/>
      <c r="H92" s="24"/>
      <c r="I92" s="24"/>
      <c r="J92" s="24"/>
      <c r="K92" s="24"/>
      <c r="L92" s="24"/>
      <c r="M92" s="653"/>
      <c r="N92" s="25" t="s">
        <v>968</v>
      </c>
    </row>
    <row r="93" spans="1:16" s="23" customFormat="1" ht="15.75" thickBot="1" x14ac:dyDescent="0.3">
      <c r="A93" s="24"/>
      <c r="B93" s="464"/>
      <c r="C93" s="138" t="s">
        <v>552</v>
      </c>
      <c r="D93" s="24"/>
      <c r="E93" s="29"/>
      <c r="F93" s="77"/>
      <c r="G93" s="24"/>
      <c r="H93" s="24"/>
      <c r="I93" s="24"/>
      <c r="J93" s="24"/>
      <c r="K93" s="24"/>
      <c r="L93" s="24"/>
      <c r="M93" s="653"/>
      <c r="N93" s="25" t="s">
        <v>969</v>
      </c>
    </row>
    <row r="94" spans="1:16" s="23" customFormat="1" ht="16.5" thickTop="1" thickBot="1" x14ac:dyDescent="0.3">
      <c r="A94" s="24"/>
      <c r="B94" s="464"/>
      <c r="C94" s="139"/>
      <c r="D94" s="29"/>
      <c r="E94" s="29"/>
      <c r="F94" s="77"/>
      <c r="G94" s="24"/>
      <c r="H94" s="24"/>
      <c r="I94" s="24"/>
      <c r="J94" s="24"/>
      <c r="K94" s="24"/>
      <c r="L94" s="24"/>
      <c r="M94" s="653"/>
      <c r="N94" s="25" t="s">
        <v>970</v>
      </c>
    </row>
    <row r="95" spans="1:16" s="23" customFormat="1" ht="15.75" thickTop="1" x14ac:dyDescent="0.25">
      <c r="A95" s="24"/>
      <c r="B95" s="464"/>
      <c r="C95" s="64"/>
      <c r="D95" s="29"/>
      <c r="E95" s="29"/>
      <c r="F95" s="24"/>
      <c r="G95" s="29"/>
      <c r="H95" s="24"/>
      <c r="I95" s="24"/>
      <c r="J95" s="24"/>
      <c r="K95" s="24"/>
      <c r="L95" s="24"/>
      <c r="M95" s="653"/>
      <c r="N95" s="25" t="s">
        <v>971</v>
      </c>
    </row>
    <row r="96" spans="1:16" s="23" customFormat="1" ht="16.5" thickBot="1" x14ac:dyDescent="0.3">
      <c r="A96" s="24"/>
      <c r="B96" s="464"/>
      <c r="C96" s="134" t="s">
        <v>972</v>
      </c>
      <c r="D96" s="59"/>
      <c r="E96" s="59"/>
      <c r="F96" s="59"/>
      <c r="G96" s="59"/>
      <c r="H96" s="59"/>
      <c r="I96" s="59"/>
      <c r="J96" s="59"/>
      <c r="K96" s="59"/>
      <c r="L96" s="24"/>
      <c r="M96" s="653"/>
      <c r="N96" s="25" t="s">
        <v>973</v>
      </c>
    </row>
    <row r="97" spans="1:14" s="23" customFormat="1" ht="15.75" thickBot="1" x14ac:dyDescent="0.3">
      <c r="A97" s="24"/>
      <c r="B97" s="465" t="s">
        <v>630</v>
      </c>
      <c r="C97" s="138" t="s">
        <v>821</v>
      </c>
      <c r="D97" s="73" t="s">
        <v>775</v>
      </c>
      <c r="E97" s="29"/>
      <c r="F97" s="24"/>
      <c r="G97" s="29"/>
      <c r="H97" s="24"/>
      <c r="I97" s="24"/>
      <c r="J97" s="24"/>
      <c r="K97" s="24"/>
      <c r="L97" s="24"/>
      <c r="M97" s="653"/>
      <c r="N97" s="25" t="s">
        <v>974</v>
      </c>
    </row>
    <row r="98" spans="1:14" s="23" customFormat="1" ht="16.5" thickTop="1" thickBot="1" x14ac:dyDescent="0.3">
      <c r="A98" s="24"/>
      <c r="B98" s="464" t="s">
        <v>633</v>
      </c>
      <c r="C98" s="61" t="s">
        <v>975</v>
      </c>
      <c r="D98" s="65"/>
      <c r="E98" s="29"/>
      <c r="F98" s="29"/>
      <c r="G98" s="29"/>
      <c r="H98" s="24"/>
      <c r="I98" s="24"/>
      <c r="J98" s="24"/>
      <c r="K98" s="24"/>
      <c r="L98" s="24"/>
      <c r="M98" s="653"/>
      <c r="N98" s="25" t="s">
        <v>783</v>
      </c>
    </row>
    <row r="99" spans="1:14" s="23" customFormat="1" ht="15.75" thickTop="1" x14ac:dyDescent="0.25">
      <c r="A99" s="24"/>
      <c r="B99" s="464"/>
      <c r="C99" s="136"/>
      <c r="D99" s="75"/>
      <c r="E99" s="29"/>
      <c r="F99" s="29"/>
      <c r="G99" s="29"/>
      <c r="H99" s="29"/>
      <c r="I99" s="24"/>
      <c r="J99" s="24"/>
      <c r="K99" s="24"/>
      <c r="L99" s="24"/>
      <c r="M99" s="657" t="s">
        <v>976</v>
      </c>
      <c r="N99" s="25" t="s">
        <v>977</v>
      </c>
    </row>
    <row r="100" spans="1:14" s="23" customFormat="1" ht="15.75" thickBot="1" x14ac:dyDescent="0.3">
      <c r="A100" s="24"/>
      <c r="B100" s="464" t="s">
        <v>634</v>
      </c>
      <c r="C100" s="137" t="s">
        <v>978</v>
      </c>
      <c r="D100" s="73" t="s">
        <v>775</v>
      </c>
      <c r="E100" s="29"/>
      <c r="F100" s="24"/>
      <c r="G100" s="24"/>
      <c r="H100" s="29"/>
      <c r="I100" s="24"/>
      <c r="J100" s="24"/>
      <c r="K100" s="24"/>
      <c r="L100" s="24"/>
      <c r="M100" s="657"/>
      <c r="N100" s="25" t="s">
        <v>979</v>
      </c>
    </row>
    <row r="101" spans="1:14" s="23" customFormat="1" ht="16.5" thickTop="1" thickBot="1" x14ac:dyDescent="0.3">
      <c r="A101" s="24"/>
      <c r="B101" s="464" t="s">
        <v>980</v>
      </c>
      <c r="C101" s="64" t="s">
        <v>981</v>
      </c>
      <c r="D101" s="65"/>
      <c r="E101" s="79"/>
      <c r="F101" s="24"/>
      <c r="G101" s="24"/>
      <c r="H101" s="24"/>
      <c r="I101" s="24"/>
      <c r="J101" s="24"/>
      <c r="K101" s="24"/>
      <c r="L101" s="24"/>
      <c r="M101" s="657"/>
      <c r="N101" s="25" t="s">
        <v>982</v>
      </c>
    </row>
    <row r="102" spans="1:14" s="23" customFormat="1" ht="16.5" thickTop="1" thickBot="1" x14ac:dyDescent="0.3">
      <c r="A102" s="24"/>
      <c r="B102" s="464" t="s">
        <v>983</v>
      </c>
      <c r="C102" s="64" t="s">
        <v>984</v>
      </c>
      <c r="D102" s="65"/>
      <c r="E102" s="79"/>
      <c r="F102" s="24"/>
      <c r="G102" s="24"/>
      <c r="H102" s="24"/>
      <c r="I102" s="24"/>
      <c r="J102" s="24"/>
      <c r="K102" s="24"/>
      <c r="L102" s="24"/>
      <c r="M102" s="210" t="s">
        <v>985</v>
      </c>
      <c r="N102" s="25">
        <v>5</v>
      </c>
    </row>
    <row r="103" spans="1:14" s="23" customFormat="1" ht="16.5" thickTop="1" thickBot="1" x14ac:dyDescent="0.3">
      <c r="A103" s="24"/>
      <c r="B103" s="464" t="s">
        <v>986</v>
      </c>
      <c r="C103" s="64" t="s">
        <v>857</v>
      </c>
      <c r="D103" s="65"/>
      <c r="E103" s="73" t="s">
        <v>987</v>
      </c>
      <c r="F103" s="24"/>
      <c r="G103" s="24"/>
      <c r="H103" s="24"/>
      <c r="I103" s="24"/>
      <c r="J103" s="24"/>
      <c r="K103" s="24"/>
      <c r="L103" s="24"/>
      <c r="M103" s="210"/>
      <c r="N103" s="25">
        <v>10</v>
      </c>
    </row>
    <row r="104" spans="1:14" s="23" customFormat="1" ht="16.5" thickTop="1" thickBot="1" x14ac:dyDescent="0.3">
      <c r="A104" s="24"/>
      <c r="B104" s="464" t="s">
        <v>988</v>
      </c>
      <c r="C104" s="64" t="s">
        <v>783</v>
      </c>
      <c r="D104" s="65"/>
      <c r="E104" s="65"/>
      <c r="F104" s="24"/>
      <c r="G104" s="24"/>
      <c r="H104" s="24"/>
      <c r="I104" s="24"/>
      <c r="J104" s="24"/>
      <c r="K104" s="24"/>
      <c r="L104" s="24"/>
      <c r="M104" s="210"/>
      <c r="N104" s="25">
        <v>20</v>
      </c>
    </row>
    <row r="105" spans="1:14" s="23" customFormat="1" ht="15.75" thickTop="1" x14ac:dyDescent="0.25">
      <c r="A105" s="24"/>
      <c r="B105" s="464"/>
      <c r="C105" s="64"/>
      <c r="D105" s="29"/>
      <c r="E105" s="29"/>
      <c r="F105" s="24"/>
      <c r="G105" s="24"/>
      <c r="H105" s="24"/>
      <c r="I105" s="24"/>
      <c r="J105" s="24"/>
      <c r="K105" s="24"/>
      <c r="L105" s="24"/>
      <c r="M105" s="210"/>
      <c r="N105" s="25">
        <v>30</v>
      </c>
    </row>
    <row r="106" spans="1:14" s="23" customFormat="1" ht="15.75" thickBot="1" x14ac:dyDescent="0.3">
      <c r="A106" s="222"/>
      <c r="B106" s="531" t="s">
        <v>635</v>
      </c>
      <c r="C106" s="542" t="s">
        <v>989</v>
      </c>
      <c r="D106" s="73" t="s">
        <v>775</v>
      </c>
      <c r="E106" s="29"/>
      <c r="F106" s="29"/>
      <c r="G106" s="24"/>
      <c r="H106" s="24"/>
      <c r="I106" s="24"/>
      <c r="J106" s="24"/>
      <c r="K106" s="24"/>
      <c r="L106" s="24"/>
      <c r="M106" s="210"/>
      <c r="N106" s="25">
        <v>35</v>
      </c>
    </row>
    <row r="107" spans="1:14" s="23" customFormat="1" ht="16.5" thickTop="1" thickBot="1" x14ac:dyDescent="0.3">
      <c r="A107" s="222"/>
      <c r="B107" s="531" t="s">
        <v>990</v>
      </c>
      <c r="C107" s="543" t="s">
        <v>535</v>
      </c>
      <c r="D107" s="536"/>
      <c r="E107" s="29"/>
      <c r="F107" s="29"/>
      <c r="G107" s="24"/>
      <c r="H107" s="24"/>
      <c r="I107" s="24"/>
      <c r="J107" s="24"/>
      <c r="K107" s="24"/>
      <c r="L107" s="24"/>
      <c r="M107" s="210"/>
      <c r="N107" s="25">
        <v>40</v>
      </c>
    </row>
    <row r="108" spans="1:14" s="23" customFormat="1" ht="16.5" thickTop="1" thickBot="1" x14ac:dyDescent="0.3">
      <c r="A108" s="222"/>
      <c r="B108" s="531" t="s">
        <v>991</v>
      </c>
      <c r="C108" s="543" t="s">
        <v>535</v>
      </c>
      <c r="D108" s="536"/>
      <c r="E108" s="29"/>
      <c r="F108" s="24"/>
      <c r="G108" s="24"/>
      <c r="H108" s="24"/>
      <c r="I108" s="24"/>
      <c r="J108" s="24"/>
      <c r="K108" s="24"/>
      <c r="L108" s="24"/>
      <c r="M108" s="210"/>
      <c r="N108" s="25">
        <v>50</v>
      </c>
    </row>
    <row r="109" spans="1:14" s="23" customFormat="1" ht="16.5" thickTop="1" thickBot="1" x14ac:dyDescent="0.3">
      <c r="A109" s="222"/>
      <c r="B109" s="531" t="s">
        <v>992</v>
      </c>
      <c r="C109" s="543" t="s">
        <v>535</v>
      </c>
      <c r="D109" s="536"/>
      <c r="E109" s="73" t="s">
        <v>941</v>
      </c>
      <c r="F109" s="24"/>
      <c r="G109" s="24"/>
      <c r="H109" s="24"/>
      <c r="I109" s="24"/>
      <c r="J109" s="24"/>
      <c r="K109" s="24"/>
      <c r="L109" s="24"/>
      <c r="M109" s="210"/>
      <c r="N109" s="25">
        <v>60</v>
      </c>
    </row>
    <row r="110" spans="1:14" s="23" customFormat="1" ht="16.5" thickTop="1" thickBot="1" x14ac:dyDescent="0.3">
      <c r="A110" s="222"/>
      <c r="B110" s="531" t="s">
        <v>993</v>
      </c>
      <c r="C110" s="532" t="s">
        <v>535</v>
      </c>
      <c r="D110" s="536"/>
      <c r="E110" s="541" t="s">
        <v>994</v>
      </c>
      <c r="F110" s="24"/>
      <c r="G110" s="24"/>
      <c r="H110" s="24"/>
      <c r="I110" s="24"/>
      <c r="J110" s="24"/>
      <c r="K110" s="24"/>
      <c r="L110" s="24"/>
      <c r="M110" s="210"/>
      <c r="N110" s="25">
        <v>70</v>
      </c>
    </row>
    <row r="111" spans="1:14" s="23" customFormat="1" ht="16.5" thickTop="1" thickBot="1" x14ac:dyDescent="0.3">
      <c r="A111" s="222"/>
      <c r="B111" s="531" t="s">
        <v>995</v>
      </c>
      <c r="C111" s="543" t="s">
        <v>535</v>
      </c>
      <c r="D111" s="536"/>
      <c r="E111" s="65"/>
      <c r="F111" s="29"/>
      <c r="G111" s="24"/>
      <c r="H111" s="24"/>
      <c r="I111" s="24"/>
      <c r="J111" s="24"/>
      <c r="K111" s="24"/>
      <c r="L111" s="24"/>
      <c r="M111" s="210"/>
      <c r="N111" s="25">
        <v>100</v>
      </c>
    </row>
    <row r="112" spans="1:14" s="23" customFormat="1" ht="40.5" customHeight="1" thickTop="1" thickBot="1" x14ac:dyDescent="0.3">
      <c r="A112" s="24"/>
      <c r="B112" s="464" t="s">
        <v>738</v>
      </c>
      <c r="C112" s="137" t="s">
        <v>996</v>
      </c>
      <c r="D112" s="65"/>
      <c r="E112" s="173" t="s">
        <v>997</v>
      </c>
      <c r="F112" s="24"/>
      <c r="G112" s="24"/>
      <c r="H112" s="24"/>
      <c r="I112" s="24"/>
      <c r="J112" s="24"/>
      <c r="K112" s="24"/>
      <c r="L112" s="24"/>
      <c r="M112" s="210"/>
      <c r="N112" s="25">
        <v>140</v>
      </c>
    </row>
    <row r="113" spans="1:14" s="23" customFormat="1" ht="31.5" thickTop="1" thickBot="1" x14ac:dyDescent="0.3">
      <c r="A113" s="24"/>
      <c r="B113" s="464" t="s">
        <v>998</v>
      </c>
      <c r="C113" s="137" t="s">
        <v>999</v>
      </c>
      <c r="D113" s="65"/>
      <c r="E113" s="29"/>
      <c r="F113" s="24"/>
      <c r="G113" s="24"/>
      <c r="H113" s="24"/>
      <c r="I113" s="24"/>
      <c r="J113" s="24"/>
      <c r="K113" s="24"/>
      <c r="L113" s="24"/>
      <c r="M113" s="210"/>
      <c r="N113" s="25">
        <v>280</v>
      </c>
    </row>
    <row r="114" spans="1:14" s="23" customFormat="1" ht="31.5" thickTop="1" thickBot="1" x14ac:dyDescent="0.3">
      <c r="A114" s="24"/>
      <c r="B114" s="464" t="s">
        <v>1000</v>
      </c>
      <c r="C114" s="137" t="s">
        <v>1001</v>
      </c>
      <c r="D114" s="65">
        <f>SUM(Tabelle2[How many countries in this region do you include with no surcharge or at a reduced rate in the alternative tariffs you offer (while a surcharge is applied for RLAH area destinations)?])</f>
        <v>0</v>
      </c>
      <c r="E114" s="173" t="s">
        <v>962</v>
      </c>
      <c r="F114" s="76" t="s">
        <v>963</v>
      </c>
      <c r="G114" s="24"/>
      <c r="H114" s="24"/>
      <c r="I114" s="24"/>
      <c r="J114" s="24"/>
      <c r="K114" s="24"/>
      <c r="L114" s="24"/>
      <c r="M114" s="210"/>
      <c r="N114" s="25">
        <v>300</v>
      </c>
    </row>
    <row r="115" spans="1:14" s="23" customFormat="1" ht="15.75" thickTop="1" x14ac:dyDescent="0.25">
      <c r="A115" s="24"/>
      <c r="B115" s="464"/>
      <c r="C115" s="136"/>
      <c r="D115" s="29"/>
      <c r="E115" s="29"/>
      <c r="F115" s="24"/>
      <c r="G115" s="24"/>
      <c r="H115" s="24"/>
      <c r="I115" s="24"/>
      <c r="J115" s="24"/>
      <c r="K115" s="24"/>
      <c r="L115" s="24"/>
      <c r="M115" s="210"/>
      <c r="N115" s="25">
        <v>400</v>
      </c>
    </row>
    <row r="116" spans="1:14" s="23" customFormat="1" ht="15.75" thickBot="1" x14ac:dyDescent="0.3">
      <c r="A116" s="24"/>
      <c r="B116" s="465" t="s">
        <v>636</v>
      </c>
      <c r="C116" s="138" t="s">
        <v>1002</v>
      </c>
      <c r="D116" s="73" t="s">
        <v>775</v>
      </c>
      <c r="E116" s="29"/>
      <c r="F116" s="24"/>
      <c r="G116" s="24"/>
      <c r="H116" s="24"/>
      <c r="I116" s="24"/>
      <c r="J116" s="24"/>
      <c r="K116" s="24"/>
      <c r="L116" s="24"/>
      <c r="M116" s="210"/>
      <c r="N116" s="25">
        <v>500</v>
      </c>
    </row>
    <row r="117" spans="1:14" s="23" customFormat="1" ht="16.5" thickTop="1" thickBot="1" x14ac:dyDescent="0.3">
      <c r="A117" s="24"/>
      <c r="B117" s="464" t="s">
        <v>741</v>
      </c>
      <c r="C117" s="137" t="s">
        <v>1003</v>
      </c>
      <c r="D117" s="65"/>
      <c r="E117" s="29"/>
      <c r="F117" s="24"/>
      <c r="G117" s="24"/>
      <c r="H117" s="24"/>
      <c r="I117" s="24"/>
      <c r="J117" s="24"/>
      <c r="K117" s="24"/>
      <c r="L117" s="24"/>
      <c r="M117" s="210"/>
      <c r="N117" s="25">
        <v>1500</v>
      </c>
    </row>
    <row r="118" spans="1:14" s="23" customFormat="1" ht="15.75" thickTop="1" x14ac:dyDescent="0.25">
      <c r="A118" s="24"/>
      <c r="B118" s="464"/>
      <c r="C118" s="137"/>
      <c r="D118" s="29"/>
      <c r="E118" s="29"/>
      <c r="F118" s="24"/>
      <c r="G118" s="24"/>
      <c r="H118" s="24"/>
      <c r="I118" s="24"/>
      <c r="J118" s="24"/>
      <c r="K118" s="24"/>
      <c r="L118" s="24"/>
      <c r="M118" s="210"/>
      <c r="N118" s="25">
        <v>2000</v>
      </c>
    </row>
    <row r="119" spans="1:14" s="23" customFormat="1" ht="30.75" thickBot="1" x14ac:dyDescent="0.3">
      <c r="A119" s="24"/>
      <c r="B119" s="464" t="s">
        <v>742</v>
      </c>
      <c r="C119" s="137" t="s">
        <v>1004</v>
      </c>
      <c r="D119" s="73" t="s">
        <v>775</v>
      </c>
      <c r="E119" s="63" t="s">
        <v>1005</v>
      </c>
      <c r="F119" s="24"/>
      <c r="G119" s="73"/>
      <c r="H119" s="24"/>
      <c r="I119" s="24"/>
      <c r="J119" s="24"/>
      <c r="K119" s="24"/>
      <c r="L119" s="24"/>
      <c r="M119" s="210"/>
      <c r="N119" s="25">
        <v>4000</v>
      </c>
    </row>
    <row r="120" spans="1:14" s="23" customFormat="1" ht="16.5" thickTop="1" thickBot="1" x14ac:dyDescent="0.3">
      <c r="A120" s="24"/>
      <c r="B120" s="464" t="s">
        <v>1006</v>
      </c>
      <c r="C120" s="64" t="s">
        <v>883</v>
      </c>
      <c r="D120" s="65"/>
      <c r="E120" s="65"/>
      <c r="F120" s="24"/>
      <c r="G120" s="24"/>
      <c r="H120" s="24"/>
      <c r="I120" s="24"/>
      <c r="J120" s="24"/>
      <c r="K120" s="24"/>
      <c r="L120" s="24"/>
      <c r="M120" s="210"/>
      <c r="N120" s="25">
        <v>5000</v>
      </c>
    </row>
    <row r="121" spans="1:14" s="23" customFormat="1" ht="16.5" thickTop="1" thickBot="1" x14ac:dyDescent="0.3">
      <c r="A121" s="24"/>
      <c r="B121" s="464" t="s">
        <v>1007</v>
      </c>
      <c r="C121" s="64" t="s">
        <v>885</v>
      </c>
      <c r="D121" s="65"/>
      <c r="E121" s="29"/>
      <c r="F121" s="24"/>
      <c r="G121" s="24"/>
      <c r="H121" s="24"/>
      <c r="I121" s="24"/>
      <c r="J121" s="24"/>
      <c r="K121" s="24"/>
      <c r="L121" s="24"/>
      <c r="M121" s="210"/>
      <c r="N121" s="25" t="s">
        <v>783</v>
      </c>
    </row>
    <row r="122" spans="1:14" s="23" customFormat="1" ht="16.5" thickTop="1" thickBot="1" x14ac:dyDescent="0.3">
      <c r="A122" s="24"/>
      <c r="B122" s="464" t="s">
        <v>1008</v>
      </c>
      <c r="C122" s="64" t="s">
        <v>888</v>
      </c>
      <c r="D122" s="65"/>
      <c r="E122" s="29"/>
      <c r="F122" s="24"/>
      <c r="G122" s="29"/>
      <c r="H122" s="24"/>
      <c r="I122" s="24"/>
      <c r="J122" s="24"/>
      <c r="K122" s="24"/>
      <c r="L122" s="24"/>
      <c r="M122" s="657" t="s">
        <v>1009</v>
      </c>
      <c r="N122" s="25" t="s">
        <v>1010</v>
      </c>
    </row>
    <row r="123" spans="1:14" s="23" customFormat="1" ht="16.5" thickTop="1" thickBot="1" x14ac:dyDescent="0.3">
      <c r="A123" s="24"/>
      <c r="B123" s="464" t="s">
        <v>1011</v>
      </c>
      <c r="C123" s="64" t="s">
        <v>889</v>
      </c>
      <c r="D123" s="65"/>
      <c r="E123" s="29"/>
      <c r="F123" s="24"/>
      <c r="G123" s="29"/>
      <c r="H123" s="24"/>
      <c r="I123" s="24"/>
      <c r="J123" s="24"/>
      <c r="K123" s="24"/>
      <c r="L123" s="24"/>
      <c r="M123" s="657"/>
      <c r="N123" s="25" t="s">
        <v>1012</v>
      </c>
    </row>
    <row r="124" spans="1:14" s="23" customFormat="1" ht="16.5" thickTop="1" thickBot="1" x14ac:dyDescent="0.3">
      <c r="A124" s="24"/>
      <c r="B124" s="464" t="s">
        <v>1013</v>
      </c>
      <c r="C124" s="64" t="s">
        <v>940</v>
      </c>
      <c r="D124" s="65"/>
      <c r="E124" s="29"/>
      <c r="F124" s="24"/>
      <c r="G124" s="29"/>
      <c r="H124" s="24"/>
      <c r="I124" s="24"/>
      <c r="J124" s="24"/>
      <c r="K124" s="24"/>
      <c r="L124" s="24"/>
      <c r="M124" s="657"/>
      <c r="N124" s="25" t="s">
        <v>1014</v>
      </c>
    </row>
    <row r="125" spans="1:14" s="23" customFormat="1" ht="16.5" thickTop="1" thickBot="1" x14ac:dyDescent="0.3">
      <c r="A125" s="24"/>
      <c r="B125" s="464" t="s">
        <v>1015</v>
      </c>
      <c r="C125" s="64" t="s">
        <v>192</v>
      </c>
      <c r="D125" s="65"/>
      <c r="E125" s="29"/>
      <c r="F125" s="24"/>
      <c r="G125" s="29"/>
      <c r="H125" s="24"/>
      <c r="I125" s="24"/>
      <c r="J125" s="24"/>
      <c r="K125" s="24"/>
      <c r="L125" s="24"/>
      <c r="M125" s="657"/>
      <c r="N125" s="25" t="s">
        <v>1016</v>
      </c>
    </row>
    <row r="126" spans="1:14" s="23" customFormat="1" ht="16.5" thickTop="1" thickBot="1" x14ac:dyDescent="0.3">
      <c r="A126" s="24"/>
      <c r="B126" s="464" t="s">
        <v>1017</v>
      </c>
      <c r="C126" s="64" t="s">
        <v>1018</v>
      </c>
      <c r="D126" s="65"/>
      <c r="E126" s="29"/>
      <c r="F126" s="24"/>
      <c r="G126" s="29"/>
      <c r="H126" s="24"/>
      <c r="I126" s="24"/>
      <c r="J126" s="24"/>
      <c r="K126" s="24"/>
      <c r="L126" s="24"/>
      <c r="M126" s="657"/>
      <c r="N126" s="25" t="s">
        <v>1019</v>
      </c>
    </row>
    <row r="127" spans="1:14" s="23" customFormat="1" ht="16.5" thickTop="1" thickBot="1" x14ac:dyDescent="0.3">
      <c r="A127" s="24"/>
      <c r="B127" s="464" t="s">
        <v>1020</v>
      </c>
      <c r="C127" s="64" t="s">
        <v>901</v>
      </c>
      <c r="D127" s="65"/>
      <c r="E127" s="73" t="s">
        <v>1021</v>
      </c>
      <c r="F127" s="24"/>
      <c r="G127" s="29"/>
      <c r="H127" s="24"/>
      <c r="I127" s="24"/>
      <c r="J127" s="24"/>
      <c r="K127" s="24"/>
      <c r="L127" s="24"/>
      <c r="M127" s="657"/>
      <c r="N127" s="25" t="s">
        <v>1022</v>
      </c>
    </row>
    <row r="128" spans="1:14" s="23" customFormat="1" ht="16.5" thickTop="1" thickBot="1" x14ac:dyDescent="0.3">
      <c r="A128" s="24"/>
      <c r="B128" s="464" t="s">
        <v>1023</v>
      </c>
      <c r="C128" s="64" t="s">
        <v>783</v>
      </c>
      <c r="D128" s="65"/>
      <c r="E128" s="65"/>
      <c r="F128" s="24"/>
      <c r="G128" s="29"/>
      <c r="H128" s="24"/>
      <c r="I128" s="24"/>
      <c r="J128" s="24"/>
      <c r="K128" s="24"/>
      <c r="L128" s="24"/>
      <c r="M128" s="657"/>
      <c r="N128" s="25" t="s">
        <v>783</v>
      </c>
    </row>
    <row r="129" spans="1:14" s="23" customFormat="1" ht="16.5" thickTop="1" thickBot="1" x14ac:dyDescent="0.3">
      <c r="A129" s="24"/>
      <c r="B129" s="464" t="s">
        <v>743</v>
      </c>
      <c r="C129" s="143" t="s">
        <v>1024</v>
      </c>
      <c r="D129" s="65"/>
      <c r="E129" s="65"/>
      <c r="F129" s="29"/>
      <c r="G129" s="29"/>
      <c r="H129" s="24"/>
      <c r="I129" s="24"/>
      <c r="J129" s="24"/>
      <c r="K129" s="24"/>
      <c r="L129" s="24"/>
      <c r="M129" s="657" t="s">
        <v>1025</v>
      </c>
      <c r="N129" s="33" t="s">
        <v>1026</v>
      </c>
    </row>
    <row r="130" spans="1:14" s="23" customFormat="1" ht="15.75" thickTop="1" x14ac:dyDescent="0.25">
      <c r="A130" s="24"/>
      <c r="B130" s="464"/>
      <c r="C130" s="64"/>
      <c r="D130" s="29"/>
      <c r="E130" s="24"/>
      <c r="F130" s="24"/>
      <c r="G130" s="24"/>
      <c r="H130" s="24"/>
      <c r="I130" s="24"/>
      <c r="J130" s="24"/>
      <c r="K130" s="24"/>
      <c r="L130" s="24"/>
      <c r="M130" s="657"/>
      <c r="N130" s="25" t="s">
        <v>1027</v>
      </c>
    </row>
    <row r="131" spans="1:14" s="23" customFormat="1" ht="15.75" thickBot="1" x14ac:dyDescent="0.3">
      <c r="A131" s="24"/>
      <c r="B131" s="465" t="s">
        <v>639</v>
      </c>
      <c r="C131" s="140" t="s">
        <v>1028</v>
      </c>
      <c r="D131" s="73" t="s">
        <v>775</v>
      </c>
      <c r="E131" s="29"/>
      <c r="F131" s="24"/>
      <c r="G131" s="24"/>
      <c r="H131" s="24"/>
      <c r="I131" s="24"/>
      <c r="J131" s="24"/>
      <c r="K131" s="24"/>
      <c r="L131" s="24"/>
      <c r="M131" s="657"/>
      <c r="N131" s="25" t="s">
        <v>1029</v>
      </c>
    </row>
    <row r="132" spans="1:14" s="23" customFormat="1" ht="16.5" thickTop="1" thickBot="1" x14ac:dyDescent="0.3">
      <c r="A132" s="24"/>
      <c r="B132" s="531" t="s">
        <v>641</v>
      </c>
      <c r="C132" s="542" t="s">
        <v>535</v>
      </c>
      <c r="D132" s="536"/>
      <c r="E132" s="24"/>
      <c r="F132" s="24"/>
      <c r="G132" s="24"/>
      <c r="H132" s="24"/>
      <c r="I132" s="80"/>
      <c r="J132" s="24"/>
      <c r="K132" s="24"/>
      <c r="L132" s="24"/>
      <c r="M132" s="657"/>
      <c r="N132" s="25" t="s">
        <v>1030</v>
      </c>
    </row>
    <row r="133" spans="1:14" s="23" customFormat="1" ht="15.75" thickTop="1" x14ac:dyDescent="0.25">
      <c r="A133" s="24"/>
      <c r="B133" s="464"/>
      <c r="C133" s="137"/>
      <c r="F133" s="24"/>
      <c r="G133" s="24"/>
      <c r="H133" s="24"/>
      <c r="I133" s="80"/>
      <c r="J133" s="24"/>
      <c r="K133" s="24"/>
      <c r="L133" s="24"/>
      <c r="M133" s="657"/>
      <c r="N133" s="25" t="s">
        <v>783</v>
      </c>
    </row>
    <row r="134" spans="1:14" s="23" customFormat="1" ht="30.75" thickBot="1" x14ac:dyDescent="0.3">
      <c r="A134" s="24"/>
      <c r="B134" s="464" t="s">
        <v>642</v>
      </c>
      <c r="C134" s="137" t="s">
        <v>1031</v>
      </c>
      <c r="D134" s="73" t="s">
        <v>775</v>
      </c>
      <c r="E134" s="63" t="s">
        <v>1005</v>
      </c>
      <c r="F134" s="24"/>
      <c r="G134" s="24"/>
      <c r="H134" s="24"/>
      <c r="I134" s="80"/>
      <c r="J134" s="24"/>
      <c r="K134" s="24"/>
      <c r="L134" s="24"/>
      <c r="M134" s="660" t="s">
        <v>1032</v>
      </c>
      <c r="N134" s="69" t="s">
        <v>1033</v>
      </c>
    </row>
    <row r="135" spans="1:14" s="23" customFormat="1" ht="16.5" thickTop="1" thickBot="1" x14ac:dyDescent="0.3">
      <c r="A135" s="24"/>
      <c r="B135" s="464" t="s">
        <v>1034</v>
      </c>
      <c r="C135" s="64" t="s">
        <v>883</v>
      </c>
      <c r="D135" s="65"/>
      <c r="E135" s="65"/>
      <c r="F135" s="24"/>
      <c r="G135" s="24"/>
      <c r="H135" s="24"/>
      <c r="I135" s="80"/>
      <c r="J135" s="24"/>
      <c r="K135" s="24"/>
      <c r="L135" s="24"/>
      <c r="M135" s="660"/>
      <c r="N135" s="25" t="s">
        <v>1035</v>
      </c>
    </row>
    <row r="136" spans="1:14" s="23" customFormat="1" ht="16.5" thickTop="1" thickBot="1" x14ac:dyDescent="0.3">
      <c r="A136" s="24"/>
      <c r="B136" s="464" t="s">
        <v>1036</v>
      </c>
      <c r="C136" s="64" t="s">
        <v>885</v>
      </c>
      <c r="D136" s="65"/>
      <c r="E136" s="29"/>
      <c r="F136" s="24"/>
      <c r="G136" s="24"/>
      <c r="H136" s="24"/>
      <c r="I136" s="80"/>
      <c r="J136" s="24"/>
      <c r="K136" s="24"/>
      <c r="L136" s="24"/>
      <c r="M136" s="660"/>
      <c r="N136" s="35" t="s">
        <v>763</v>
      </c>
    </row>
    <row r="137" spans="1:14" s="23" customFormat="1" ht="16.5" thickTop="1" thickBot="1" x14ac:dyDescent="0.3">
      <c r="A137" s="24"/>
      <c r="B137" s="464" t="s">
        <v>1037</v>
      </c>
      <c r="C137" s="64" t="s">
        <v>888</v>
      </c>
      <c r="D137" s="65"/>
      <c r="E137" s="78"/>
      <c r="F137" s="24"/>
      <c r="G137" s="24"/>
      <c r="H137" s="24"/>
      <c r="I137" s="80"/>
      <c r="J137" s="24"/>
      <c r="K137" s="24"/>
      <c r="L137" s="24"/>
      <c r="M137" s="660"/>
      <c r="N137" s="35" t="s">
        <v>764</v>
      </c>
    </row>
    <row r="138" spans="1:14" s="23" customFormat="1" ht="15" customHeight="1" thickTop="1" thickBot="1" x14ac:dyDescent="0.3">
      <c r="A138" s="24"/>
      <c r="B138" s="464" t="s">
        <v>1038</v>
      </c>
      <c r="C138" s="64" t="s">
        <v>889</v>
      </c>
      <c r="D138" s="65"/>
      <c r="E138" s="78"/>
      <c r="F138" s="24"/>
      <c r="G138" s="24"/>
      <c r="H138" s="24"/>
      <c r="I138" s="80"/>
      <c r="J138" s="24"/>
      <c r="K138" s="24"/>
      <c r="L138" s="24"/>
      <c r="M138" s="660" t="s">
        <v>1039</v>
      </c>
      <c r="N138" s="69" t="s">
        <v>1040</v>
      </c>
    </row>
    <row r="139" spans="1:14" s="23" customFormat="1" ht="15.6" customHeight="1" thickTop="1" thickBot="1" x14ac:dyDescent="0.3">
      <c r="A139" s="24"/>
      <c r="B139" s="464" t="s">
        <v>1041</v>
      </c>
      <c r="C139" s="64" t="s">
        <v>940</v>
      </c>
      <c r="D139" s="65"/>
      <c r="E139" s="29"/>
      <c r="F139" s="24"/>
      <c r="G139" s="24"/>
      <c r="H139" s="24"/>
      <c r="I139" s="81"/>
      <c r="J139" s="24"/>
      <c r="K139" s="24"/>
      <c r="L139" s="24"/>
      <c r="M139" s="660"/>
      <c r="N139" s="25" t="s">
        <v>1042</v>
      </c>
    </row>
    <row r="140" spans="1:14" s="23" customFormat="1" ht="16.5" thickTop="1" thickBot="1" x14ac:dyDescent="0.3">
      <c r="A140" s="24"/>
      <c r="B140" s="464" t="s">
        <v>1043</v>
      </c>
      <c r="C140" s="64" t="s">
        <v>192</v>
      </c>
      <c r="D140" s="65"/>
      <c r="E140" s="29"/>
      <c r="F140" s="24"/>
      <c r="G140" s="24"/>
      <c r="H140" s="24"/>
      <c r="I140" s="80"/>
      <c r="J140" s="24"/>
      <c r="K140" s="24"/>
      <c r="L140" s="24"/>
      <c r="M140" s="660"/>
      <c r="N140" s="25" t="s">
        <v>1044</v>
      </c>
    </row>
    <row r="141" spans="1:14" s="23" customFormat="1" ht="16.5" thickTop="1" thickBot="1" x14ac:dyDescent="0.3">
      <c r="A141" s="24"/>
      <c r="B141" s="464" t="s">
        <v>1045</v>
      </c>
      <c r="C141" s="64" t="s">
        <v>1018</v>
      </c>
      <c r="D141" s="65"/>
      <c r="E141" s="29"/>
      <c r="F141" s="24"/>
      <c r="G141" s="24"/>
      <c r="H141" s="24"/>
      <c r="I141" s="81"/>
      <c r="J141" s="24"/>
      <c r="K141" s="24"/>
      <c r="L141" s="24"/>
      <c r="M141" s="660"/>
      <c r="N141" s="25" t="s">
        <v>783</v>
      </c>
    </row>
    <row r="142" spans="1:14" s="23" customFormat="1" ht="15" customHeight="1" thickTop="1" thickBot="1" x14ac:dyDescent="0.3">
      <c r="A142" s="24"/>
      <c r="B142" s="464" t="s">
        <v>1046</v>
      </c>
      <c r="C142" s="64" t="s">
        <v>901</v>
      </c>
      <c r="D142" s="65"/>
      <c r="E142" s="73" t="s">
        <v>941</v>
      </c>
      <c r="F142" s="24"/>
      <c r="G142" s="24"/>
      <c r="H142" s="24"/>
      <c r="I142" s="81"/>
      <c r="J142" s="24"/>
      <c r="K142" s="24"/>
      <c r="L142" s="24"/>
      <c r="M142" s="660"/>
      <c r="N142" s="25" t="s">
        <v>764</v>
      </c>
    </row>
    <row r="143" spans="1:14" s="23" customFormat="1" ht="16.5" thickTop="1" thickBot="1" x14ac:dyDescent="0.3">
      <c r="A143" s="24"/>
      <c r="B143" s="464" t="s">
        <v>1047</v>
      </c>
      <c r="C143" s="64" t="s">
        <v>783</v>
      </c>
      <c r="D143" s="65"/>
      <c r="E143" s="65"/>
      <c r="F143" s="24"/>
      <c r="G143" s="24"/>
      <c r="H143" s="24"/>
      <c r="I143" s="24"/>
      <c r="J143" s="24"/>
      <c r="K143" s="24"/>
      <c r="L143" s="24"/>
      <c r="M143" s="650" t="s">
        <v>1048</v>
      </c>
      <c r="N143" s="70" t="s">
        <v>1049</v>
      </c>
    </row>
    <row r="144" spans="1:14" s="23" customFormat="1" ht="15.75" thickTop="1" x14ac:dyDescent="0.25">
      <c r="A144" s="24"/>
      <c r="B144" s="464"/>
      <c r="C144" s="136"/>
      <c r="D144" s="24"/>
      <c r="E144" s="29"/>
      <c r="F144" s="24"/>
      <c r="G144" s="24"/>
      <c r="H144" s="24"/>
      <c r="I144" s="24"/>
      <c r="J144" s="24"/>
      <c r="K144" s="24"/>
      <c r="L144" s="24"/>
      <c r="M144" s="650"/>
      <c r="N144" s="70" t="s">
        <v>1050</v>
      </c>
    </row>
    <row r="145" spans="1:16" s="23" customFormat="1" ht="15.75" thickBot="1" x14ac:dyDescent="0.3">
      <c r="A145" s="24"/>
      <c r="B145" s="464"/>
      <c r="C145" s="138" t="s">
        <v>552</v>
      </c>
      <c r="D145" s="24"/>
      <c r="E145" s="29"/>
      <c r="F145" s="77"/>
      <c r="G145" s="24"/>
      <c r="H145" s="24"/>
      <c r="I145" s="24"/>
      <c r="J145" s="24"/>
      <c r="K145" s="24"/>
      <c r="L145" s="24"/>
      <c r="M145" s="650"/>
      <c r="N145" s="70" t="s">
        <v>1051</v>
      </c>
    </row>
    <row r="146" spans="1:16" s="23" customFormat="1" ht="16.5" thickTop="1" thickBot="1" x14ac:dyDescent="0.3">
      <c r="A146" s="29"/>
      <c r="B146" s="464"/>
      <c r="C146" s="139"/>
      <c r="D146" s="24"/>
      <c r="E146" s="29"/>
      <c r="F146" s="77"/>
      <c r="G146" s="24"/>
      <c r="H146" s="24"/>
      <c r="I146" s="24"/>
      <c r="J146" s="24"/>
      <c r="K146" s="24"/>
      <c r="L146" s="29"/>
      <c r="M146" s="650"/>
      <c r="N146" s="70" t="s">
        <v>1052</v>
      </c>
    </row>
    <row r="147" spans="1:16" s="23" customFormat="1" ht="15.75" thickTop="1" x14ac:dyDescent="0.25">
      <c r="A147" s="29"/>
      <c r="B147" s="464"/>
      <c r="C147" s="64"/>
      <c r="D147" s="29"/>
      <c r="E147" s="29"/>
      <c r="F147" s="29"/>
      <c r="G147" s="29"/>
      <c r="H147" s="29"/>
      <c r="I147" s="29"/>
      <c r="J147" s="29"/>
      <c r="K147" s="29"/>
      <c r="L147" s="29"/>
      <c r="M147" s="650"/>
      <c r="N147" s="70" t="s">
        <v>1030</v>
      </c>
    </row>
    <row r="148" spans="1:16" s="23" customFormat="1" ht="16.5" thickBot="1" x14ac:dyDescent="0.3">
      <c r="A148" s="24"/>
      <c r="B148" s="464"/>
      <c r="C148" s="144" t="s">
        <v>1053</v>
      </c>
      <c r="D148" s="82"/>
      <c r="E148" s="83"/>
      <c r="F148" s="82"/>
      <c r="G148" s="82"/>
      <c r="H148" s="82"/>
      <c r="I148" s="59"/>
      <c r="J148" s="59"/>
      <c r="K148" s="59"/>
      <c r="L148" s="24"/>
      <c r="M148" s="650" t="s">
        <v>1054</v>
      </c>
      <c r="N148" s="25" t="s">
        <v>1055</v>
      </c>
    </row>
    <row r="149" spans="1:16" s="23" customFormat="1" ht="15.75" thickBot="1" x14ac:dyDescent="0.3">
      <c r="A149" s="24"/>
      <c r="B149" s="464"/>
      <c r="C149" s="140" t="s">
        <v>1056</v>
      </c>
      <c r="D149" s="73" t="s">
        <v>1057</v>
      </c>
      <c r="E149" s="29"/>
      <c r="F149" s="29"/>
      <c r="G149" s="29"/>
      <c r="H149" s="24"/>
      <c r="I149" s="24"/>
      <c r="J149" s="24"/>
      <c r="K149" s="24"/>
      <c r="L149" s="29"/>
      <c r="M149" s="650"/>
      <c r="N149" s="35" t="s">
        <v>1058</v>
      </c>
    </row>
    <row r="150" spans="1:16" s="23" customFormat="1" ht="16.5" thickTop="1" thickBot="1" x14ac:dyDescent="0.3">
      <c r="A150" s="24"/>
      <c r="B150" s="464" t="s">
        <v>647</v>
      </c>
      <c r="C150" s="137" t="s">
        <v>1059</v>
      </c>
      <c r="D150" s="65"/>
      <c r="E150" s="24"/>
      <c r="F150" s="24"/>
      <c r="G150" s="29"/>
      <c r="H150" s="29"/>
      <c r="I150" s="29"/>
      <c r="J150" s="29"/>
      <c r="K150" s="29"/>
      <c r="L150" s="24"/>
      <c r="M150" s="650"/>
      <c r="N150" s="35" t="s">
        <v>1060</v>
      </c>
    </row>
    <row r="151" spans="1:16" s="23" customFormat="1" ht="16.5" thickTop="1" thickBot="1" x14ac:dyDescent="0.3">
      <c r="A151" s="24"/>
      <c r="B151" s="464" t="s">
        <v>666</v>
      </c>
      <c r="C151" s="137" t="s">
        <v>1061</v>
      </c>
      <c r="D151" s="66"/>
      <c r="E151" s="29"/>
      <c r="F151" s="29"/>
      <c r="G151" s="29"/>
      <c r="H151" s="29"/>
      <c r="I151" s="24"/>
      <c r="J151" s="24"/>
      <c r="K151" s="24"/>
      <c r="L151" s="29"/>
      <c r="M151" s="650"/>
      <c r="N151" s="25" t="s">
        <v>1062</v>
      </c>
      <c r="O151" s="20"/>
    </row>
    <row r="152" spans="1:16" s="23" customFormat="1" ht="15.75" thickTop="1" x14ac:dyDescent="0.25">
      <c r="A152" s="24"/>
      <c r="B152" s="464"/>
      <c r="C152" s="136"/>
      <c r="D152" s="24"/>
      <c r="E152" s="29"/>
      <c r="F152" s="77"/>
      <c r="G152" s="24"/>
      <c r="H152" s="24"/>
      <c r="I152" s="24"/>
      <c r="J152" s="24"/>
      <c r="K152" s="24"/>
      <c r="L152" s="24"/>
      <c r="M152" s="650" t="s">
        <v>1063</v>
      </c>
      <c r="N152" s="25" t="s">
        <v>1064</v>
      </c>
    </row>
    <row r="153" spans="1:16" s="23" customFormat="1" ht="15.75" thickBot="1" x14ac:dyDescent="0.3">
      <c r="A153" s="24"/>
      <c r="B153" s="464"/>
      <c r="C153" s="138" t="s">
        <v>552</v>
      </c>
      <c r="D153" s="24"/>
      <c r="E153" s="29"/>
      <c r="F153" s="77"/>
      <c r="G153" s="24"/>
      <c r="H153" s="24"/>
      <c r="I153" s="24"/>
      <c r="J153" s="24"/>
      <c r="K153" s="24"/>
      <c r="L153" s="24"/>
      <c r="M153" s="650"/>
      <c r="N153" s="25" t="s">
        <v>1065</v>
      </c>
    </row>
    <row r="154" spans="1:16" s="23" customFormat="1" ht="16.5" thickTop="1" thickBot="1" x14ac:dyDescent="0.3">
      <c r="A154" s="24"/>
      <c r="B154" s="464"/>
      <c r="C154" s="139"/>
      <c r="D154" s="24"/>
      <c r="E154" s="29"/>
      <c r="F154" s="77"/>
      <c r="G154" s="24"/>
      <c r="H154" s="24"/>
      <c r="I154" s="24"/>
      <c r="J154" s="24"/>
      <c r="K154" s="24"/>
      <c r="L154" s="24"/>
      <c r="M154" s="650"/>
      <c r="N154" s="25" t="s">
        <v>1066</v>
      </c>
      <c r="P154" s="20"/>
    </row>
    <row r="155" spans="1:16" s="23" customFormat="1" ht="15.75" thickTop="1" x14ac:dyDescent="0.25">
      <c r="A155" s="30"/>
      <c r="B155" s="464"/>
      <c r="C155" s="136"/>
      <c r="E155" s="29"/>
      <c r="F155" s="24"/>
      <c r="G155" s="29"/>
      <c r="H155" s="29"/>
      <c r="I155" s="24"/>
      <c r="J155" s="24"/>
      <c r="K155" s="24"/>
      <c r="L155" s="30"/>
      <c r="M155" s="650"/>
      <c r="N155" s="23" t="s">
        <v>1067</v>
      </c>
      <c r="O155" s="20"/>
      <c r="P155" s="20"/>
    </row>
    <row r="156" spans="1:16" s="23" customFormat="1" ht="16.5" thickBot="1" x14ac:dyDescent="0.3">
      <c r="A156" s="24"/>
      <c r="B156" s="464"/>
      <c r="C156" s="134" t="s">
        <v>1068</v>
      </c>
      <c r="D156" s="157"/>
      <c r="E156" s="157"/>
      <c r="F156" s="30"/>
      <c r="G156" s="29"/>
      <c r="H156" s="29"/>
      <c r="I156" s="24"/>
      <c r="J156" s="24"/>
      <c r="K156" s="24"/>
      <c r="L156" s="24"/>
      <c r="M156" s="650"/>
      <c r="N156" s="23" t="s">
        <v>783</v>
      </c>
      <c r="O156" s="20"/>
      <c r="P156" s="20"/>
    </row>
    <row r="157" spans="1:16" s="23" customFormat="1" ht="45.75" thickBot="1" x14ac:dyDescent="0.3">
      <c r="A157" s="24"/>
      <c r="B157" s="464" t="s">
        <v>674</v>
      </c>
      <c r="C157" s="137" t="s">
        <v>1069</v>
      </c>
      <c r="D157" s="63" t="s">
        <v>1070</v>
      </c>
      <c r="E157" s="63" t="s">
        <v>1071</v>
      </c>
      <c r="F157" s="179" t="s">
        <v>1072</v>
      </c>
      <c r="G157" s="179" t="s">
        <v>985</v>
      </c>
      <c r="H157" s="24"/>
      <c r="I157" s="24"/>
      <c r="J157" s="24"/>
      <c r="K157" s="24"/>
      <c r="L157" s="24"/>
      <c r="M157" s="650" t="s">
        <v>1073</v>
      </c>
      <c r="N157" s="25" t="s">
        <v>1074</v>
      </c>
    </row>
    <row r="158" spans="1:16" s="23" customFormat="1" ht="16.5" thickTop="1" thickBot="1" x14ac:dyDescent="0.3">
      <c r="A158" s="24"/>
      <c r="B158" s="466" t="s">
        <v>1075</v>
      </c>
      <c r="C158" s="64" t="s">
        <v>883</v>
      </c>
      <c r="D158" s="65"/>
      <c r="E158" s="65"/>
      <c r="F158" s="65"/>
      <c r="G158" s="65"/>
      <c r="H158" s="24"/>
      <c r="I158" s="24"/>
      <c r="J158" s="24"/>
      <c r="K158" s="24"/>
      <c r="L158" s="24"/>
      <c r="M158" s="650"/>
      <c r="N158" s="25" t="s">
        <v>763</v>
      </c>
    </row>
    <row r="159" spans="1:16" s="23" customFormat="1" ht="16.5" thickTop="1" thickBot="1" x14ac:dyDescent="0.3">
      <c r="A159" s="24"/>
      <c r="B159" s="466" t="s">
        <v>1076</v>
      </c>
      <c r="C159" s="64" t="s">
        <v>885</v>
      </c>
      <c r="D159" s="65"/>
      <c r="E159" s="65"/>
      <c r="F159" s="65"/>
      <c r="G159" s="65"/>
      <c r="H159" s="24"/>
      <c r="I159" s="30"/>
      <c r="J159" s="30"/>
      <c r="K159" s="30"/>
      <c r="L159" s="24"/>
      <c r="M159" s="650"/>
      <c r="N159" s="25" t="s">
        <v>764</v>
      </c>
    </row>
    <row r="160" spans="1:16" s="23" customFormat="1" ht="16.5" thickTop="1" thickBot="1" x14ac:dyDescent="0.3">
      <c r="A160" s="24"/>
      <c r="B160" s="466" t="s">
        <v>1077</v>
      </c>
      <c r="C160" s="64" t="s">
        <v>1078</v>
      </c>
      <c r="D160" s="65"/>
      <c r="E160" s="65"/>
      <c r="F160" s="65"/>
      <c r="G160" s="65"/>
      <c r="H160" s="24"/>
      <c r="I160" s="24"/>
      <c r="J160" s="24"/>
      <c r="K160" s="24"/>
      <c r="L160" s="24"/>
      <c r="M160" s="650" t="s">
        <v>1079</v>
      </c>
      <c r="N160" s="25" t="s">
        <v>1080</v>
      </c>
    </row>
    <row r="161" spans="1:16" s="20" customFormat="1" ht="16.5" thickTop="1" thickBot="1" x14ac:dyDescent="0.3">
      <c r="A161" s="24"/>
      <c r="B161" s="466" t="s">
        <v>1081</v>
      </c>
      <c r="C161" s="64" t="s">
        <v>1082</v>
      </c>
      <c r="D161" s="65"/>
      <c r="E161" s="65"/>
      <c r="F161" s="65"/>
      <c r="G161" s="65"/>
      <c r="H161" s="24"/>
      <c r="I161" s="24"/>
      <c r="J161" s="24"/>
      <c r="K161" s="24"/>
      <c r="L161" s="24"/>
      <c r="M161" s="650"/>
      <c r="N161" s="25" t="s">
        <v>1083</v>
      </c>
      <c r="O161" s="23"/>
      <c r="P161" s="23"/>
    </row>
    <row r="162" spans="1:16" s="20" customFormat="1" ht="16.5" thickTop="1" thickBot="1" x14ac:dyDescent="0.3">
      <c r="A162" s="24"/>
      <c r="B162" s="466" t="s">
        <v>1084</v>
      </c>
      <c r="C162" s="64" t="s">
        <v>1085</v>
      </c>
      <c r="D162" s="65"/>
      <c r="E162" s="65"/>
      <c r="F162" s="65"/>
      <c r="G162" s="65"/>
      <c r="H162" s="24"/>
      <c r="I162" s="24"/>
      <c r="J162" s="24"/>
      <c r="K162" s="24"/>
      <c r="L162" s="24"/>
      <c r="M162" s="650"/>
      <c r="N162" s="25" t="s">
        <v>1086</v>
      </c>
      <c r="O162" s="23"/>
      <c r="P162" s="23"/>
    </row>
    <row r="163" spans="1:16" s="20" customFormat="1" ht="16.5" thickTop="1" thickBot="1" x14ac:dyDescent="0.3">
      <c r="A163" s="24"/>
      <c r="B163" s="466" t="s">
        <v>1087</v>
      </c>
      <c r="C163" s="64" t="s">
        <v>1018</v>
      </c>
      <c r="D163" s="65"/>
      <c r="E163" s="65"/>
      <c r="F163" s="65"/>
      <c r="G163" s="65"/>
      <c r="H163" s="24"/>
      <c r="I163" s="24"/>
      <c r="J163" s="24"/>
      <c r="K163" s="24"/>
      <c r="L163" s="24"/>
      <c r="M163" s="650"/>
      <c r="N163" s="25" t="s">
        <v>1088</v>
      </c>
      <c r="O163" s="23"/>
      <c r="P163" s="23"/>
    </row>
    <row r="164" spans="1:16" s="23" customFormat="1" ht="16.5" thickTop="1" thickBot="1" x14ac:dyDescent="0.3">
      <c r="A164" s="24"/>
      <c r="B164" s="466" t="s">
        <v>1089</v>
      </c>
      <c r="C164" s="64" t="s">
        <v>901</v>
      </c>
      <c r="D164" s="65"/>
      <c r="E164" s="65"/>
      <c r="F164" s="65"/>
      <c r="G164" s="65"/>
      <c r="H164" s="84" t="s">
        <v>987</v>
      </c>
      <c r="I164" s="24"/>
      <c r="J164" s="24"/>
      <c r="K164" s="24"/>
      <c r="L164" s="24"/>
      <c r="M164" s="650" t="s">
        <v>1090</v>
      </c>
      <c r="N164" s="25" t="s">
        <v>1091</v>
      </c>
    </row>
    <row r="165" spans="1:16" s="23" customFormat="1" ht="16.5" thickTop="1" thickBot="1" x14ac:dyDescent="0.3">
      <c r="A165" s="24"/>
      <c r="B165" s="466" t="s">
        <v>1092</v>
      </c>
      <c r="C165" s="64" t="s">
        <v>783</v>
      </c>
      <c r="D165" s="65"/>
      <c r="E165" s="65"/>
      <c r="F165" s="65"/>
      <c r="G165" s="65"/>
      <c r="H165" s="65"/>
      <c r="I165" s="24"/>
      <c r="J165" s="24"/>
      <c r="K165" s="24"/>
      <c r="L165" s="24"/>
      <c r="M165" s="650"/>
      <c r="N165" s="25" t="s">
        <v>1093</v>
      </c>
    </row>
    <row r="166" spans="1:16" s="23" customFormat="1" ht="15.75" thickTop="1" x14ac:dyDescent="0.25">
      <c r="A166" s="24"/>
      <c r="B166" s="464"/>
      <c r="C166" s="145"/>
      <c r="D166" s="24"/>
      <c r="E166" s="29"/>
      <c r="F166" s="24"/>
      <c r="G166" s="24"/>
      <c r="H166" s="24"/>
      <c r="I166" s="24"/>
      <c r="J166" s="24"/>
      <c r="K166" s="24"/>
      <c r="L166" s="24"/>
      <c r="M166" s="650"/>
      <c r="N166" s="23" t="s">
        <v>1094</v>
      </c>
    </row>
    <row r="167" spans="1:16" s="23" customFormat="1" ht="34.5" customHeight="1" thickBot="1" x14ac:dyDescent="0.3">
      <c r="A167" s="29"/>
      <c r="B167" s="465" t="s">
        <v>1095</v>
      </c>
      <c r="C167" s="221" t="s">
        <v>1070</v>
      </c>
      <c r="D167" s="73" t="s">
        <v>775</v>
      </c>
      <c r="E167" s="73" t="s">
        <v>1096</v>
      </c>
      <c r="F167" s="29"/>
      <c r="G167" s="29"/>
      <c r="H167" s="29"/>
      <c r="I167" s="24"/>
      <c r="J167" s="24"/>
      <c r="K167" s="24"/>
      <c r="L167" s="24"/>
      <c r="M167" s="650"/>
      <c r="N167" s="23" t="s">
        <v>1097</v>
      </c>
    </row>
    <row r="168" spans="1:16" s="23" customFormat="1" ht="30.95" customHeight="1" thickTop="1" thickBot="1" x14ac:dyDescent="0.3">
      <c r="A168" s="29"/>
      <c r="B168" s="464" t="s">
        <v>1098</v>
      </c>
      <c r="C168" s="61" t="s">
        <v>1099</v>
      </c>
      <c r="D168" s="66"/>
      <c r="E168" s="65"/>
      <c r="F168" s="524" t="str">
        <f>HYPERLINK("#'Overview and definitions'!B131", "Jump to the definition of network technologies")</f>
        <v>Jump to the definition of network technologies</v>
      </c>
      <c r="G168" s="24"/>
      <c r="H168" s="24"/>
      <c r="I168" s="29"/>
      <c r="J168" s="29"/>
      <c r="K168" s="29"/>
      <c r="L168" s="24"/>
      <c r="M168" s="650" t="s">
        <v>1100</v>
      </c>
      <c r="N168" s="23">
        <v>1</v>
      </c>
    </row>
    <row r="169" spans="1:16" s="23" customFormat="1" ht="31.5" thickTop="1" thickBot="1" x14ac:dyDescent="0.3">
      <c r="A169" s="29"/>
      <c r="B169" s="464"/>
      <c r="C169" s="142"/>
      <c r="D169" s="73" t="s">
        <v>775</v>
      </c>
      <c r="E169" s="63" t="s">
        <v>1101</v>
      </c>
      <c r="F169" s="24"/>
      <c r="G169" s="24"/>
      <c r="H169" s="24"/>
      <c r="I169" s="29"/>
      <c r="J169" s="29"/>
      <c r="K169" s="29"/>
      <c r="L169" s="24"/>
      <c r="M169" s="650"/>
      <c r="N169" s="23">
        <v>2</v>
      </c>
      <c r="O169" s="25"/>
      <c r="P169" s="25"/>
    </row>
    <row r="170" spans="1:16" s="23" customFormat="1" ht="16.5" thickTop="1" thickBot="1" x14ac:dyDescent="0.3">
      <c r="A170" s="24"/>
      <c r="B170" s="464" t="s">
        <v>1102</v>
      </c>
      <c r="C170" s="137" t="s">
        <v>1103</v>
      </c>
      <c r="D170" s="65"/>
      <c r="E170" s="65"/>
      <c r="F170" s="24"/>
      <c r="G170" s="24"/>
      <c r="H170" s="24"/>
      <c r="I170" s="29"/>
      <c r="J170" s="29"/>
      <c r="K170" s="29"/>
      <c r="L170" s="29"/>
      <c r="M170" s="650"/>
      <c r="N170" s="23">
        <v>3</v>
      </c>
    </row>
    <row r="171" spans="1:16" s="23" customFormat="1" ht="16.5" thickTop="1" thickBot="1" x14ac:dyDescent="0.3">
      <c r="A171" s="24"/>
      <c r="B171" s="464" t="s">
        <v>1104</v>
      </c>
      <c r="C171" s="137" t="s">
        <v>1105</v>
      </c>
      <c r="D171" s="29"/>
      <c r="E171" s="29"/>
      <c r="F171" s="24"/>
      <c r="G171" s="24"/>
      <c r="H171" s="24"/>
      <c r="I171" s="29"/>
      <c r="J171" s="29"/>
      <c r="K171" s="29"/>
      <c r="L171" s="29"/>
      <c r="M171" s="650"/>
      <c r="N171" s="23">
        <v>4</v>
      </c>
    </row>
    <row r="172" spans="1:16" s="23" customFormat="1" ht="16.5" thickTop="1" thickBot="1" x14ac:dyDescent="0.3">
      <c r="A172" s="24"/>
      <c r="B172" s="464" t="s">
        <v>1106</v>
      </c>
      <c r="C172" s="135" t="s">
        <v>905</v>
      </c>
      <c r="D172" s="65"/>
      <c r="E172" s="29"/>
      <c r="F172" s="24"/>
      <c r="G172" s="24"/>
      <c r="H172" s="24"/>
      <c r="I172" s="29"/>
      <c r="J172" s="29"/>
      <c r="K172" s="29"/>
      <c r="L172" s="29"/>
      <c r="M172" s="650" t="s">
        <v>1107</v>
      </c>
      <c r="N172" s="23" t="s">
        <v>1108</v>
      </c>
    </row>
    <row r="173" spans="1:16" s="23" customFormat="1" ht="16.5" thickTop="1" thickBot="1" x14ac:dyDescent="0.3">
      <c r="A173" s="24"/>
      <c r="B173" s="464" t="s">
        <v>1109</v>
      </c>
      <c r="C173" s="135" t="s">
        <v>906</v>
      </c>
      <c r="D173" s="65"/>
      <c r="E173" s="29"/>
      <c r="F173" s="24"/>
      <c r="G173" s="24"/>
      <c r="H173" s="24"/>
      <c r="I173" s="29"/>
      <c r="J173" s="29"/>
      <c r="K173" s="29"/>
      <c r="L173" s="29"/>
      <c r="M173" s="650"/>
      <c r="N173" s="23" t="s">
        <v>1110</v>
      </c>
    </row>
    <row r="174" spans="1:16" s="23" customFormat="1" ht="16.5" thickTop="1" thickBot="1" x14ac:dyDescent="0.3">
      <c r="A174" s="24"/>
      <c r="B174" s="464" t="s">
        <v>1111</v>
      </c>
      <c r="C174" s="135" t="s">
        <v>909</v>
      </c>
      <c r="D174" s="65"/>
      <c r="E174" s="29"/>
      <c r="F174" s="24"/>
      <c r="G174" s="24"/>
      <c r="H174" s="24"/>
      <c r="I174" s="29"/>
      <c r="J174" s="29"/>
      <c r="K174" s="29"/>
      <c r="L174" s="29"/>
      <c r="M174" s="650"/>
      <c r="N174" s="23" t="s">
        <v>831</v>
      </c>
    </row>
    <row r="175" spans="1:16" s="25" customFormat="1" ht="27.6" customHeight="1" thickTop="1" thickBot="1" x14ac:dyDescent="0.3">
      <c r="A175" s="24"/>
      <c r="B175" s="464" t="s">
        <v>1112</v>
      </c>
      <c r="C175" s="194" t="s">
        <v>911</v>
      </c>
      <c r="D175" s="65"/>
      <c r="E175" s="29"/>
      <c r="F175" s="24"/>
      <c r="G175" s="24"/>
      <c r="H175" s="24"/>
      <c r="I175" s="29"/>
      <c r="J175" s="29"/>
      <c r="K175" s="29"/>
      <c r="L175" s="29"/>
      <c r="M175" s="650" t="s">
        <v>1113</v>
      </c>
      <c r="N175" s="23" t="s">
        <v>1114</v>
      </c>
      <c r="O175" s="23"/>
      <c r="P175" s="23"/>
    </row>
    <row r="176" spans="1:16" s="23" customFormat="1" ht="15.75" thickTop="1" x14ac:dyDescent="0.25">
      <c r="A176" s="24"/>
      <c r="B176" s="464"/>
      <c r="C176" s="64"/>
      <c r="D176" s="75"/>
      <c r="E176" s="29"/>
      <c r="F176" s="29"/>
      <c r="G176" s="24"/>
      <c r="H176" s="24"/>
      <c r="I176" s="29"/>
      <c r="J176" s="29"/>
      <c r="K176" s="29"/>
      <c r="L176" s="29"/>
      <c r="M176" s="650"/>
      <c r="N176" s="23" t="s">
        <v>1115</v>
      </c>
    </row>
    <row r="177" spans="1:14" s="23" customFormat="1" x14ac:dyDescent="0.25">
      <c r="A177" s="24"/>
      <c r="B177" s="465" t="s">
        <v>1116</v>
      </c>
      <c r="C177" s="140" t="s">
        <v>1117</v>
      </c>
      <c r="D177" s="75"/>
      <c r="E177" s="29"/>
      <c r="F177" s="24"/>
      <c r="G177" s="24"/>
      <c r="H177" s="24"/>
      <c r="I177" s="29"/>
      <c r="J177" s="29"/>
      <c r="K177" s="29"/>
      <c r="L177" s="29"/>
      <c r="M177" s="650"/>
      <c r="N177" s="25" t="s">
        <v>1118</v>
      </c>
    </row>
    <row r="178" spans="1:14" s="23" customFormat="1" ht="15.75" thickBot="1" x14ac:dyDescent="0.3">
      <c r="A178" s="24"/>
      <c r="B178" s="464" t="s">
        <v>1119</v>
      </c>
      <c r="C178" s="137" t="s">
        <v>1120</v>
      </c>
      <c r="D178" s="73" t="s">
        <v>775</v>
      </c>
      <c r="E178" s="73"/>
      <c r="F178" s="24"/>
      <c r="G178" s="24"/>
      <c r="H178" s="24"/>
      <c r="I178" s="29"/>
      <c r="J178" s="29"/>
      <c r="K178" s="29"/>
      <c r="L178" s="24"/>
      <c r="M178" s="33"/>
      <c r="N178" s="25"/>
    </row>
    <row r="179" spans="1:14" s="23" customFormat="1" ht="16.5" thickTop="1" thickBot="1" x14ac:dyDescent="0.3">
      <c r="A179" s="24"/>
      <c r="B179" s="464" t="s">
        <v>1121</v>
      </c>
      <c r="C179" s="135" t="s">
        <v>914</v>
      </c>
      <c r="D179" s="65"/>
      <c r="E179" s="73"/>
      <c r="F179" s="29"/>
      <c r="G179" s="24"/>
      <c r="H179" s="29"/>
      <c r="I179" s="29"/>
      <c r="J179" s="29"/>
      <c r="K179" s="29"/>
      <c r="L179" s="24"/>
      <c r="M179" s="33" t="s">
        <v>1122</v>
      </c>
      <c r="N179" s="25" t="s">
        <v>1123</v>
      </c>
    </row>
    <row r="180" spans="1:14" s="23" customFormat="1" ht="16.5" thickTop="1" thickBot="1" x14ac:dyDescent="0.3">
      <c r="A180" s="24"/>
      <c r="B180" s="464" t="s">
        <v>1124</v>
      </c>
      <c r="C180" s="135" t="s">
        <v>916</v>
      </c>
      <c r="D180" s="65"/>
      <c r="E180" s="73" t="s">
        <v>941</v>
      </c>
      <c r="F180" s="29"/>
      <c r="G180" s="29"/>
      <c r="H180" s="29"/>
      <c r="I180" s="24"/>
      <c r="J180" s="24"/>
      <c r="K180" s="24"/>
      <c r="L180" s="24"/>
      <c r="M180" s="33"/>
      <c r="N180" s="25" t="s">
        <v>1125</v>
      </c>
    </row>
    <row r="181" spans="1:14" s="23" customFormat="1" ht="16.5" thickTop="1" thickBot="1" x14ac:dyDescent="0.3">
      <c r="A181" s="24"/>
      <c r="B181" s="464" t="s">
        <v>1126</v>
      </c>
      <c r="C181" s="135" t="s">
        <v>783</v>
      </c>
      <c r="D181" s="65"/>
      <c r="E181" s="65"/>
      <c r="F181" s="29"/>
      <c r="G181" s="29"/>
      <c r="H181" s="24"/>
      <c r="I181" s="24"/>
      <c r="J181" s="24"/>
      <c r="K181" s="24"/>
      <c r="L181" s="24"/>
      <c r="M181" s="33"/>
      <c r="N181" s="25" t="s">
        <v>1127</v>
      </c>
    </row>
    <row r="182" spans="1:14" s="23" customFormat="1" ht="15.75" thickTop="1" x14ac:dyDescent="0.25">
      <c r="A182" s="24"/>
      <c r="B182" s="464"/>
      <c r="C182" s="135"/>
      <c r="D182" s="29"/>
      <c r="E182" s="29"/>
      <c r="F182" s="29"/>
      <c r="G182" s="29"/>
      <c r="H182" s="24"/>
      <c r="I182" s="24"/>
      <c r="J182" s="24"/>
      <c r="K182" s="24"/>
      <c r="L182" s="24"/>
      <c r="M182" s="33"/>
      <c r="N182" s="25" t="s">
        <v>1128</v>
      </c>
    </row>
    <row r="183" spans="1:14" s="23" customFormat="1" ht="15.75" thickBot="1" x14ac:dyDescent="0.3">
      <c r="A183" s="24"/>
      <c r="B183" s="464" t="s">
        <v>1129</v>
      </c>
      <c r="C183" s="143" t="s">
        <v>1130</v>
      </c>
      <c r="D183" s="73" t="s">
        <v>775</v>
      </c>
      <c r="E183" s="29"/>
      <c r="F183" s="29"/>
      <c r="G183" s="29"/>
      <c r="H183" s="24"/>
      <c r="I183" s="24"/>
      <c r="J183" s="24"/>
      <c r="K183" s="24"/>
      <c r="L183" s="24"/>
      <c r="M183" s="33"/>
      <c r="N183" s="25" t="s">
        <v>1131</v>
      </c>
    </row>
    <row r="184" spans="1:14" s="23" customFormat="1" ht="33" customHeight="1" thickTop="1" thickBot="1" x14ac:dyDescent="0.3">
      <c r="A184" s="24"/>
      <c r="B184" s="531" t="s">
        <v>1132</v>
      </c>
      <c r="C184" s="543" t="s">
        <v>535</v>
      </c>
      <c r="D184" s="536"/>
      <c r="E184" s="29"/>
      <c r="F184" s="29"/>
      <c r="G184" s="29"/>
      <c r="H184" s="24"/>
      <c r="I184" s="24"/>
      <c r="J184" s="24"/>
      <c r="K184" s="24"/>
      <c r="L184" s="24"/>
      <c r="M184" s="33"/>
      <c r="N184" s="25" t="s">
        <v>1133</v>
      </c>
    </row>
    <row r="185" spans="1:14" s="23" customFormat="1" ht="16.5" thickTop="1" thickBot="1" x14ac:dyDescent="0.3">
      <c r="A185" s="85"/>
      <c r="B185" s="531" t="s">
        <v>1134</v>
      </c>
      <c r="C185" s="543" t="s">
        <v>535</v>
      </c>
      <c r="D185" s="536"/>
      <c r="E185" s="173"/>
      <c r="F185" s="29"/>
      <c r="G185" s="29"/>
      <c r="H185" s="24"/>
      <c r="I185" s="24"/>
      <c r="J185" s="24"/>
      <c r="K185" s="24"/>
      <c r="L185" s="24"/>
      <c r="M185" s="33"/>
      <c r="N185" s="25" t="s">
        <v>763</v>
      </c>
    </row>
    <row r="186" spans="1:14" s="23" customFormat="1" ht="16.5" thickTop="1" thickBot="1" x14ac:dyDescent="0.3">
      <c r="A186" s="24"/>
      <c r="B186" s="531" t="s">
        <v>1135</v>
      </c>
      <c r="C186" s="543" t="s">
        <v>535</v>
      </c>
      <c r="D186" s="536"/>
      <c r="E186" s="29"/>
      <c r="F186" s="29"/>
      <c r="G186" s="29"/>
      <c r="H186" s="24"/>
      <c r="I186" s="24"/>
      <c r="J186" s="24"/>
      <c r="K186" s="24"/>
      <c r="L186" s="24"/>
    </row>
    <row r="187" spans="1:14" s="23" customFormat="1" ht="19.5" customHeight="1" thickTop="1" thickBot="1" x14ac:dyDescent="0.3">
      <c r="A187" s="24"/>
      <c r="B187" s="531" t="s">
        <v>1136</v>
      </c>
      <c r="C187" s="543" t="s">
        <v>535</v>
      </c>
      <c r="D187" s="536"/>
      <c r="E187" s="29"/>
      <c r="F187" s="29"/>
      <c r="G187" s="29"/>
      <c r="H187" s="24"/>
      <c r="I187" s="24"/>
      <c r="J187" s="24"/>
      <c r="K187" s="24"/>
      <c r="L187" s="24"/>
      <c r="M187" s="33" t="s">
        <v>1137</v>
      </c>
      <c r="N187" s="25" t="s">
        <v>762</v>
      </c>
    </row>
    <row r="188" spans="1:14" s="23" customFormat="1" ht="15.6" customHeight="1" thickTop="1" x14ac:dyDescent="0.25">
      <c r="A188" s="24"/>
      <c r="B188" s="464"/>
      <c r="C188" s="64"/>
      <c r="D188" s="29"/>
      <c r="E188" s="29"/>
      <c r="F188" s="29"/>
      <c r="G188" s="29"/>
      <c r="H188" s="29"/>
      <c r="I188" s="24"/>
      <c r="J188" s="24"/>
      <c r="K188" s="24"/>
      <c r="L188" s="24"/>
      <c r="M188" s="33" t="s">
        <v>1138</v>
      </c>
      <c r="N188" s="25" t="s">
        <v>763</v>
      </c>
    </row>
    <row r="189" spans="1:14" s="23" customFormat="1" ht="15.6" customHeight="1" x14ac:dyDescent="0.25">
      <c r="A189" s="24"/>
      <c r="B189" s="465" t="s">
        <v>1139</v>
      </c>
      <c r="C189" s="140" t="s">
        <v>1140</v>
      </c>
      <c r="D189" s="178" t="s">
        <v>539</v>
      </c>
      <c r="F189" s="24"/>
      <c r="G189" s="29"/>
      <c r="H189" s="29"/>
      <c r="I189" s="24"/>
      <c r="J189" s="24"/>
      <c r="K189" s="24"/>
      <c r="L189" s="24"/>
      <c r="M189" s="33"/>
      <c r="N189" s="25"/>
    </row>
    <row r="190" spans="1:14" s="23" customFormat="1" ht="15.6" customHeight="1" thickBot="1" x14ac:dyDescent="0.3">
      <c r="A190" s="24"/>
      <c r="B190" s="464" t="s">
        <v>1141</v>
      </c>
      <c r="C190" s="146" t="s">
        <v>1142</v>
      </c>
      <c r="D190" s="73" t="s">
        <v>775</v>
      </c>
      <c r="E190" s="29"/>
      <c r="F190" s="24"/>
      <c r="G190" s="29"/>
      <c r="H190" s="29"/>
      <c r="I190" s="24"/>
      <c r="J190" s="24"/>
      <c r="K190" s="24"/>
      <c r="L190" s="24"/>
      <c r="M190" s="33"/>
      <c r="N190" s="25"/>
    </row>
    <row r="191" spans="1:14" s="23" customFormat="1" ht="15.6" customHeight="1" thickTop="1" thickBot="1" x14ac:dyDescent="0.3">
      <c r="A191" s="24"/>
      <c r="B191" s="464" t="s">
        <v>1143</v>
      </c>
      <c r="C191" s="180" t="s">
        <v>1144</v>
      </c>
      <c r="D191" s="65"/>
      <c r="E191" s="29"/>
      <c r="F191" s="24"/>
      <c r="G191" s="29"/>
      <c r="H191" s="29"/>
      <c r="I191" s="24"/>
      <c r="J191" s="24"/>
      <c r="K191" s="24"/>
      <c r="L191" s="24"/>
      <c r="M191" s="33"/>
      <c r="N191" s="25"/>
    </row>
    <row r="192" spans="1:14" s="23" customFormat="1" ht="16.5" thickTop="1" thickBot="1" x14ac:dyDescent="0.3">
      <c r="A192" s="24"/>
      <c r="B192" s="464" t="s">
        <v>1145</v>
      </c>
      <c r="C192" s="180" t="s">
        <v>1146</v>
      </c>
      <c r="D192" s="65"/>
      <c r="E192" s="73" t="s">
        <v>941</v>
      </c>
      <c r="F192" s="24"/>
      <c r="G192" s="29"/>
      <c r="H192" s="29"/>
      <c r="I192" s="24"/>
      <c r="J192" s="24"/>
      <c r="K192" s="24"/>
      <c r="L192" s="24"/>
      <c r="M192" s="33"/>
      <c r="N192" s="25"/>
    </row>
    <row r="193" spans="1:16" s="23" customFormat="1" ht="15.6" customHeight="1" thickTop="1" thickBot="1" x14ac:dyDescent="0.3">
      <c r="A193" s="24"/>
      <c r="B193" s="464" t="s">
        <v>1147</v>
      </c>
      <c r="C193" s="180" t="s">
        <v>1148</v>
      </c>
      <c r="D193" s="65"/>
      <c r="E193" s="65"/>
      <c r="F193" s="24"/>
      <c r="G193" s="29"/>
      <c r="H193" s="29"/>
      <c r="I193" s="24"/>
      <c r="J193" s="24"/>
      <c r="K193" s="24"/>
      <c r="L193" s="24"/>
      <c r="M193" s="33"/>
      <c r="N193" s="25"/>
    </row>
    <row r="194" spans="1:16" s="23" customFormat="1" ht="15.75" thickTop="1" x14ac:dyDescent="0.25">
      <c r="A194" s="24"/>
      <c r="B194" s="464"/>
      <c r="C194" s="146"/>
      <c r="D194" s="29"/>
      <c r="E194" s="29"/>
      <c r="F194" s="24"/>
      <c r="G194" s="29"/>
      <c r="H194" s="29"/>
      <c r="I194" s="24"/>
      <c r="J194" s="24"/>
      <c r="K194" s="24"/>
      <c r="L194" s="24"/>
      <c r="M194" s="33"/>
      <c r="N194" s="25"/>
    </row>
    <row r="195" spans="1:16" s="23" customFormat="1" ht="15.75" thickBot="1" x14ac:dyDescent="0.3">
      <c r="A195" s="24"/>
      <c r="B195" s="531" t="s">
        <v>1149</v>
      </c>
      <c r="C195" s="548" t="s">
        <v>1150</v>
      </c>
      <c r="D195" s="73" t="s">
        <v>775</v>
      </c>
      <c r="E195" s="73"/>
      <c r="F195" s="73"/>
      <c r="G195" s="29"/>
      <c r="H195" s="29"/>
      <c r="I195" s="24"/>
      <c r="J195" s="24"/>
      <c r="K195" s="24"/>
      <c r="L195" s="24"/>
      <c r="M195" s="33"/>
      <c r="N195" s="25"/>
    </row>
    <row r="196" spans="1:16" s="23" customFormat="1" ht="16.5" thickTop="1" thickBot="1" x14ac:dyDescent="0.3">
      <c r="A196" s="24"/>
      <c r="B196" s="531" t="s">
        <v>1151</v>
      </c>
      <c r="C196" s="532" t="s">
        <v>1152</v>
      </c>
      <c r="D196" s="536"/>
      <c r="E196" s="29"/>
      <c r="F196" s="29"/>
      <c r="G196" s="29"/>
      <c r="H196" s="29"/>
      <c r="I196" s="24"/>
      <c r="J196" s="24"/>
      <c r="K196" s="24"/>
      <c r="L196" s="24"/>
      <c r="M196" s="33"/>
      <c r="N196" s="25"/>
    </row>
    <row r="197" spans="1:16" s="23" customFormat="1" ht="16.5" thickTop="1" thickBot="1" x14ac:dyDescent="0.3">
      <c r="A197" s="24"/>
      <c r="B197" s="531" t="s">
        <v>1153</v>
      </c>
      <c r="C197" s="532" t="s">
        <v>1154</v>
      </c>
      <c r="D197" s="536"/>
      <c r="E197" s="29"/>
      <c r="F197" s="29"/>
      <c r="G197" s="29"/>
      <c r="H197" s="29"/>
      <c r="I197" s="24"/>
      <c r="J197" s="24"/>
      <c r="K197" s="24"/>
      <c r="L197" s="24"/>
      <c r="M197" s="33"/>
      <c r="N197" s="25"/>
    </row>
    <row r="198" spans="1:16" s="20" customFormat="1" ht="16.5" thickTop="1" thickBot="1" x14ac:dyDescent="0.3">
      <c r="A198" s="24"/>
      <c r="B198" s="531" t="s">
        <v>1155</v>
      </c>
      <c r="C198" s="532" t="s">
        <v>1156</v>
      </c>
      <c r="D198" s="536"/>
      <c r="E198" s="29"/>
      <c r="F198" s="29"/>
      <c r="G198" s="29"/>
      <c r="H198" s="29"/>
      <c r="I198" s="24"/>
      <c r="J198" s="24"/>
      <c r="K198" s="24"/>
      <c r="L198" s="24"/>
      <c r="M198" s="33"/>
      <c r="N198" s="25"/>
      <c r="O198" s="23"/>
      <c r="P198" s="23"/>
    </row>
    <row r="199" spans="1:16" s="20" customFormat="1" ht="15.75" thickTop="1" x14ac:dyDescent="0.25">
      <c r="A199" s="24"/>
      <c r="B199" s="467"/>
      <c r="C199" s="147"/>
      <c r="D199" s="73"/>
      <c r="E199" s="75"/>
      <c r="F199" s="29"/>
      <c r="G199" s="29"/>
      <c r="H199" s="29"/>
      <c r="I199" s="24"/>
      <c r="J199" s="24"/>
      <c r="K199" s="24"/>
      <c r="L199" s="24"/>
      <c r="M199" s="33"/>
      <c r="N199" s="25"/>
      <c r="O199" s="23"/>
      <c r="P199" s="23"/>
    </row>
    <row r="200" spans="1:16" s="23" customFormat="1" ht="15" customHeight="1" thickBot="1" x14ac:dyDescent="0.3">
      <c r="A200" s="24"/>
      <c r="B200" s="465" t="s">
        <v>1157</v>
      </c>
      <c r="C200" s="147" t="s">
        <v>1158</v>
      </c>
      <c r="D200" s="73" t="s">
        <v>775</v>
      </c>
      <c r="E200" s="75"/>
      <c r="F200" s="29"/>
      <c r="G200" s="29"/>
      <c r="H200" s="29"/>
      <c r="I200" s="24"/>
      <c r="J200" s="24"/>
      <c r="K200" s="24"/>
      <c r="L200" s="24"/>
      <c r="M200" s="33"/>
      <c r="N200" s="25"/>
    </row>
    <row r="201" spans="1:16" s="23" customFormat="1" ht="16.5" thickTop="1" thickBot="1" x14ac:dyDescent="0.3">
      <c r="A201" s="24"/>
      <c r="B201" s="531" t="s">
        <v>1159</v>
      </c>
      <c r="C201" s="532" t="s">
        <v>535</v>
      </c>
      <c r="D201" s="536"/>
      <c r="E201" s="29"/>
      <c r="F201" s="29"/>
      <c r="G201" s="29"/>
      <c r="H201" s="29"/>
      <c r="I201" s="24"/>
      <c r="J201" s="24"/>
      <c r="K201" s="24"/>
      <c r="L201" s="24"/>
      <c r="M201" s="33"/>
      <c r="N201" s="25"/>
    </row>
    <row r="202" spans="1:16" s="23" customFormat="1" ht="16.5" thickTop="1" thickBot="1" x14ac:dyDescent="0.3">
      <c r="A202" s="24"/>
      <c r="B202" s="531" t="s">
        <v>1160</v>
      </c>
      <c r="C202" s="532" t="s">
        <v>535</v>
      </c>
      <c r="D202" s="536"/>
      <c r="E202" s="29"/>
      <c r="F202" s="24"/>
      <c r="G202" s="24"/>
      <c r="H202" s="24"/>
      <c r="I202" s="24"/>
      <c r="J202" s="24"/>
      <c r="K202" s="24"/>
      <c r="L202" s="24"/>
      <c r="M202" s="33"/>
      <c r="N202" s="25"/>
    </row>
    <row r="203" spans="1:16" s="23" customFormat="1" ht="16.5" thickTop="1" thickBot="1" x14ac:dyDescent="0.3">
      <c r="A203" s="24"/>
      <c r="B203" s="531" t="s">
        <v>1161</v>
      </c>
      <c r="C203" s="532" t="s">
        <v>535</v>
      </c>
      <c r="D203" s="536"/>
      <c r="E203" s="73"/>
      <c r="F203" s="29"/>
      <c r="G203" s="29"/>
      <c r="H203" s="29"/>
      <c r="I203" s="24"/>
      <c r="J203" s="24"/>
      <c r="K203" s="24"/>
      <c r="L203" s="24"/>
      <c r="M203" s="33"/>
      <c r="N203" s="25"/>
    </row>
    <row r="204" spans="1:16" s="23" customFormat="1" ht="16.5" thickTop="1" thickBot="1" x14ac:dyDescent="0.3">
      <c r="A204" s="24"/>
      <c r="B204" s="464"/>
      <c r="C204" s="148"/>
      <c r="D204" s="73"/>
      <c r="E204" s="73"/>
      <c r="F204" s="29"/>
      <c r="G204" s="29"/>
      <c r="H204" s="29"/>
      <c r="I204" s="24"/>
      <c r="J204" s="24"/>
      <c r="K204" s="24"/>
      <c r="L204" s="24"/>
      <c r="M204" s="33"/>
      <c r="N204" s="25"/>
    </row>
    <row r="205" spans="1:16" s="23" customFormat="1" ht="16.5" thickTop="1" thickBot="1" x14ac:dyDescent="0.3">
      <c r="A205" s="24"/>
      <c r="B205" s="465" t="s">
        <v>1162</v>
      </c>
      <c r="C205" s="147" t="s">
        <v>1163</v>
      </c>
      <c r="D205" s="65"/>
      <c r="E205" s="73"/>
      <c r="F205" s="29"/>
      <c r="G205" s="29"/>
      <c r="H205" s="29"/>
      <c r="I205" s="24"/>
      <c r="J205" s="24"/>
      <c r="K205" s="24"/>
      <c r="L205" s="24"/>
      <c r="M205" s="33"/>
      <c r="N205" s="25"/>
    </row>
    <row r="206" spans="1:16" s="23" customFormat="1" ht="16.5" thickTop="1" thickBot="1" x14ac:dyDescent="0.3">
      <c r="A206" s="24"/>
      <c r="B206" s="464" t="s">
        <v>1164</v>
      </c>
      <c r="C206" s="64" t="s">
        <v>1165</v>
      </c>
      <c r="D206" s="65"/>
      <c r="E206" s="75"/>
      <c r="F206" s="29"/>
      <c r="G206" s="29"/>
      <c r="H206" s="29"/>
      <c r="I206" s="24"/>
      <c r="J206" s="24"/>
      <c r="K206" s="24"/>
      <c r="L206" s="24"/>
      <c r="M206" s="33"/>
      <c r="N206" s="25"/>
    </row>
    <row r="207" spans="1:16" s="23" customFormat="1" ht="31.5" thickTop="1" thickBot="1" x14ac:dyDescent="0.3">
      <c r="A207" s="24"/>
      <c r="B207" s="464" t="s">
        <v>1166</v>
      </c>
      <c r="C207" s="64" t="s">
        <v>1167</v>
      </c>
      <c r="D207" s="65"/>
      <c r="E207" s="73"/>
      <c r="F207" s="29"/>
      <c r="G207" s="29"/>
      <c r="H207" s="29"/>
      <c r="I207" s="24"/>
      <c r="J207" s="24"/>
      <c r="K207" s="24"/>
      <c r="L207" s="24"/>
      <c r="M207" s="33"/>
      <c r="N207" s="25"/>
    </row>
    <row r="208" spans="1:16" s="23" customFormat="1" ht="46.5" thickTop="1" thickBot="1" x14ac:dyDescent="0.3">
      <c r="A208" s="24"/>
      <c r="B208" s="464" t="s">
        <v>1168</v>
      </c>
      <c r="C208" s="64" t="s">
        <v>1169</v>
      </c>
      <c r="D208" s="73" t="s">
        <v>775</v>
      </c>
      <c r="E208" s="63" t="s">
        <v>987</v>
      </c>
      <c r="F208" s="24"/>
      <c r="G208" s="24"/>
      <c r="H208" s="24"/>
      <c r="I208" s="24"/>
      <c r="J208" s="24"/>
      <c r="K208" s="24"/>
      <c r="L208" s="24"/>
      <c r="M208" s="33"/>
      <c r="N208" s="25"/>
    </row>
    <row r="209" spans="1:14" s="23" customFormat="1" ht="16.5" thickTop="1" thickBot="1" x14ac:dyDescent="0.3">
      <c r="A209" s="24"/>
      <c r="B209" s="464" t="s">
        <v>1170</v>
      </c>
      <c r="C209" s="64" t="s">
        <v>1171</v>
      </c>
      <c r="D209" s="66"/>
      <c r="E209" s="65"/>
      <c r="F209" s="24"/>
      <c r="G209" s="24"/>
      <c r="H209" s="24"/>
      <c r="I209" s="24"/>
      <c r="J209" s="24"/>
      <c r="K209" s="24"/>
      <c r="L209" s="24"/>
      <c r="M209" s="33"/>
      <c r="N209" s="25"/>
    </row>
    <row r="210" spans="1:14" s="23" customFormat="1" ht="16.5" thickTop="1" thickBot="1" x14ac:dyDescent="0.3">
      <c r="A210" s="24"/>
      <c r="B210" s="464" t="s">
        <v>1172</v>
      </c>
      <c r="C210" s="64" t="s">
        <v>1173</v>
      </c>
      <c r="D210" s="66"/>
      <c r="E210" s="65"/>
      <c r="F210" s="24"/>
      <c r="G210" s="24"/>
      <c r="H210" s="24"/>
      <c r="I210" s="24"/>
      <c r="J210" s="24"/>
      <c r="K210" s="24"/>
      <c r="L210" s="24"/>
      <c r="M210" s="33"/>
      <c r="N210" s="25"/>
    </row>
    <row r="211" spans="1:14" s="23" customFormat="1" ht="15.75" thickTop="1" x14ac:dyDescent="0.25">
      <c r="A211" s="24"/>
      <c r="B211" s="464"/>
      <c r="C211" s="142"/>
      <c r="D211" s="24"/>
      <c r="E211" s="29"/>
      <c r="F211" s="24"/>
      <c r="G211" s="24"/>
      <c r="H211" s="24"/>
      <c r="I211" s="24"/>
      <c r="J211" s="24"/>
      <c r="K211" s="24"/>
      <c r="L211" s="24"/>
      <c r="M211" s="33"/>
      <c r="N211" s="25"/>
    </row>
    <row r="212" spans="1:14" s="23" customFormat="1" x14ac:dyDescent="0.25">
      <c r="A212" s="24"/>
      <c r="B212" s="465" t="s">
        <v>1174</v>
      </c>
      <c r="C212" s="147" t="s">
        <v>1175</v>
      </c>
      <c r="D212" s="73"/>
      <c r="E212" s="29"/>
      <c r="F212" s="29"/>
      <c r="G212" s="29"/>
      <c r="H212" s="29"/>
      <c r="I212" s="24"/>
      <c r="J212" s="24"/>
      <c r="K212" s="24"/>
      <c r="L212" s="24"/>
      <c r="M212" s="33"/>
      <c r="N212" s="25"/>
    </row>
    <row r="213" spans="1:14" s="23" customFormat="1" ht="28.5" customHeight="1" thickBot="1" x14ac:dyDescent="0.3">
      <c r="A213" s="24"/>
      <c r="B213" s="464" t="s">
        <v>1176</v>
      </c>
      <c r="C213" s="159" t="s">
        <v>1177</v>
      </c>
      <c r="D213" s="73" t="s">
        <v>1178</v>
      </c>
      <c r="E213" s="656" t="s">
        <v>1179</v>
      </c>
      <c r="F213" s="24"/>
      <c r="G213" s="29"/>
      <c r="H213" s="29"/>
      <c r="I213" s="24"/>
      <c r="J213" s="24"/>
      <c r="K213" s="24"/>
      <c r="L213" s="24"/>
      <c r="M213" s="33"/>
      <c r="N213" s="25"/>
    </row>
    <row r="214" spans="1:14" s="23" customFormat="1" ht="16.5" thickTop="1" thickBot="1" x14ac:dyDescent="0.3">
      <c r="A214" s="24"/>
      <c r="B214" s="464" t="s">
        <v>1180</v>
      </c>
      <c r="C214" s="135" t="s">
        <v>1181</v>
      </c>
      <c r="D214" s="207" t="s">
        <v>1182</v>
      </c>
      <c r="E214" s="656"/>
      <c r="F214" s="24"/>
      <c r="G214" s="29"/>
      <c r="H214" s="29"/>
      <c r="I214" s="24"/>
      <c r="J214" s="24"/>
      <c r="K214" s="24"/>
      <c r="L214" s="24"/>
      <c r="M214" s="33"/>
      <c r="N214" s="25"/>
    </row>
    <row r="215" spans="1:14" s="23" customFormat="1" ht="16.5" thickTop="1" thickBot="1" x14ac:dyDescent="0.3">
      <c r="A215" s="24"/>
      <c r="B215" s="464" t="s">
        <v>1183</v>
      </c>
      <c r="C215" s="135" t="s">
        <v>803</v>
      </c>
      <c r="D215" s="207" t="s">
        <v>994</v>
      </c>
      <c r="E215" s="656"/>
      <c r="F215" s="24"/>
      <c r="G215" s="29"/>
      <c r="H215" s="29"/>
      <c r="I215" s="24"/>
      <c r="J215" s="24"/>
      <c r="K215" s="24"/>
      <c r="L215" s="24"/>
      <c r="M215" s="33"/>
      <c r="N215" s="25"/>
    </row>
    <row r="216" spans="1:14" s="23" customFormat="1" ht="31.5" thickTop="1" thickBot="1" x14ac:dyDescent="0.3">
      <c r="A216" s="24"/>
      <c r="B216" s="464" t="s">
        <v>1184</v>
      </c>
      <c r="C216" s="141" t="s">
        <v>1185</v>
      </c>
      <c r="D216" s="73" t="s">
        <v>1178</v>
      </c>
      <c r="E216" s="656" t="s">
        <v>1186</v>
      </c>
      <c r="F216" s="24"/>
      <c r="G216" s="29"/>
      <c r="H216" s="29"/>
      <c r="I216" s="24"/>
      <c r="J216" s="24"/>
      <c r="K216" s="24"/>
      <c r="L216" s="24"/>
      <c r="M216" s="33"/>
      <c r="N216" s="25"/>
    </row>
    <row r="217" spans="1:14" s="23" customFormat="1" ht="16.5" thickTop="1" thickBot="1" x14ac:dyDescent="0.3">
      <c r="A217" s="24"/>
      <c r="B217" s="464" t="s">
        <v>1187</v>
      </c>
      <c r="C217" s="135" t="s">
        <v>1181</v>
      </c>
      <c r="D217" s="207" t="s">
        <v>1182</v>
      </c>
      <c r="E217" s="656"/>
      <c r="F217" s="24"/>
      <c r="G217" s="29"/>
      <c r="H217" s="29"/>
      <c r="I217" s="24"/>
      <c r="J217" s="24"/>
      <c r="K217" s="24"/>
      <c r="L217" s="24"/>
      <c r="M217" s="33"/>
      <c r="N217" s="25"/>
    </row>
    <row r="218" spans="1:14" s="23" customFormat="1" ht="16.5" thickTop="1" thickBot="1" x14ac:dyDescent="0.3">
      <c r="A218" s="24"/>
      <c r="B218" s="464" t="s">
        <v>1188</v>
      </c>
      <c r="C218" s="135" t="s">
        <v>803</v>
      </c>
      <c r="D218" s="207" t="s">
        <v>994</v>
      </c>
      <c r="E218" s="656"/>
      <c r="F218" s="24"/>
      <c r="G218" s="29"/>
      <c r="H218" s="29"/>
      <c r="I218" s="24"/>
      <c r="J218" s="24"/>
      <c r="K218" s="24"/>
      <c r="L218" s="24"/>
      <c r="M218" s="33"/>
      <c r="N218" s="25"/>
    </row>
    <row r="219" spans="1:14" s="23" customFormat="1" ht="16.5" thickTop="1" thickBot="1" x14ac:dyDescent="0.3">
      <c r="A219" s="24"/>
      <c r="B219" s="464" t="s">
        <v>1189</v>
      </c>
      <c r="C219" s="181" t="s">
        <v>1190</v>
      </c>
      <c r="D219" s="73" t="s">
        <v>1178</v>
      </c>
      <c r="E219" s="656" t="s">
        <v>1191</v>
      </c>
      <c r="F219" s="24"/>
      <c r="G219" s="29"/>
      <c r="H219" s="29"/>
      <c r="I219" s="24"/>
      <c r="J219" s="24"/>
      <c r="K219" s="24"/>
      <c r="L219" s="24"/>
      <c r="M219" s="33"/>
      <c r="N219" s="25"/>
    </row>
    <row r="220" spans="1:14" s="23" customFormat="1" ht="16.5" thickTop="1" thickBot="1" x14ac:dyDescent="0.3">
      <c r="A220" s="24"/>
      <c r="B220" s="464" t="s">
        <v>1192</v>
      </c>
      <c r="C220" s="135" t="s">
        <v>1181</v>
      </c>
      <c r="D220" s="207" t="s">
        <v>1182</v>
      </c>
      <c r="E220" s="656"/>
      <c r="F220" s="24"/>
      <c r="G220" s="29"/>
      <c r="H220" s="29"/>
      <c r="I220" s="24"/>
      <c r="J220" s="24"/>
      <c r="K220" s="24"/>
      <c r="L220" s="24"/>
      <c r="M220" s="33"/>
      <c r="N220" s="25"/>
    </row>
    <row r="221" spans="1:14" s="23" customFormat="1" ht="16.5" thickTop="1" thickBot="1" x14ac:dyDescent="0.3">
      <c r="A221" s="24"/>
      <c r="B221" s="464" t="s">
        <v>1193</v>
      </c>
      <c r="C221" s="135" t="s">
        <v>803</v>
      </c>
      <c r="D221" s="207" t="s">
        <v>994</v>
      </c>
      <c r="E221" s="656"/>
      <c r="F221" s="21"/>
      <c r="G221" s="21"/>
      <c r="H221" s="21"/>
      <c r="I221" s="21"/>
      <c r="J221" s="21"/>
      <c r="K221" s="21"/>
      <c r="L221" s="21"/>
      <c r="M221" s="33"/>
      <c r="N221" s="25"/>
    </row>
    <row r="222" spans="1:14" s="23" customFormat="1" ht="15.75" thickTop="1" x14ac:dyDescent="0.25">
      <c r="A222" s="24"/>
      <c r="B222" s="24"/>
      <c r="C222" s="24"/>
      <c r="D222" s="24"/>
      <c r="E222" s="24"/>
      <c r="F222" s="21"/>
      <c r="G222" s="21"/>
      <c r="H222" s="21"/>
      <c r="I222" s="21"/>
      <c r="J222" s="21"/>
      <c r="K222" s="21"/>
      <c r="L222" s="21"/>
      <c r="M222" s="33"/>
      <c r="N222" s="25"/>
    </row>
    <row r="223" spans="1:14" s="23" customFormat="1" ht="15.75" thickBot="1" x14ac:dyDescent="0.3">
      <c r="A223" s="24"/>
      <c r="B223" s="465" t="s">
        <v>1194</v>
      </c>
      <c r="C223" s="138" t="s">
        <v>1195</v>
      </c>
      <c r="D223" s="73" t="s">
        <v>775</v>
      </c>
      <c r="E223" s="73" t="s">
        <v>1196</v>
      </c>
      <c r="F223" s="29"/>
      <c r="G223" s="29"/>
      <c r="H223" s="29"/>
      <c r="I223" s="29"/>
      <c r="J223" s="29"/>
      <c r="K223" s="29"/>
      <c r="L223" s="24"/>
      <c r="M223" s="33"/>
      <c r="N223" s="25"/>
    </row>
    <row r="224" spans="1:14" s="23" customFormat="1" ht="16.5" thickTop="1" thickBot="1" x14ac:dyDescent="0.3">
      <c r="A224" s="24"/>
      <c r="B224" s="464" t="s">
        <v>1197</v>
      </c>
      <c r="C224" s="137" t="s">
        <v>1198</v>
      </c>
      <c r="D224" s="65"/>
      <c r="E224" s="65"/>
      <c r="F224" s="29"/>
      <c r="G224" s="29"/>
      <c r="H224" s="29"/>
      <c r="I224" s="24"/>
      <c r="J224" s="24"/>
      <c r="K224" s="24"/>
      <c r="L224" s="24"/>
      <c r="M224" s="33"/>
      <c r="N224" s="25"/>
    </row>
    <row r="225" spans="1:14" s="23" customFormat="1" ht="31.5" thickTop="1" thickBot="1" x14ac:dyDescent="0.3">
      <c r="A225" s="24"/>
      <c r="B225" s="464" t="s">
        <v>1199</v>
      </c>
      <c r="C225" s="137" t="s">
        <v>1200</v>
      </c>
      <c r="D225" s="65"/>
      <c r="E225" s="65"/>
      <c r="F225" s="29"/>
      <c r="G225" s="29"/>
      <c r="H225" s="29"/>
      <c r="I225" s="24"/>
      <c r="J225" s="24"/>
      <c r="K225" s="24"/>
      <c r="L225" s="24"/>
      <c r="M225" s="33"/>
      <c r="N225" s="25"/>
    </row>
    <row r="226" spans="1:14" s="23" customFormat="1" ht="16.5" thickTop="1" thickBot="1" x14ac:dyDescent="0.3">
      <c r="A226" s="24"/>
      <c r="B226" s="464"/>
      <c r="C226" s="135"/>
      <c r="D226" s="73" t="s">
        <v>775</v>
      </c>
      <c r="E226" s="73" t="s">
        <v>1201</v>
      </c>
      <c r="F226" s="29"/>
      <c r="G226" s="29"/>
      <c r="H226" s="29"/>
      <c r="I226" s="29"/>
      <c r="J226" s="29"/>
      <c r="K226" s="29"/>
      <c r="L226" s="29"/>
      <c r="M226" s="33"/>
      <c r="N226" s="25"/>
    </row>
    <row r="227" spans="1:14" s="23" customFormat="1" ht="16.5" thickTop="1" thickBot="1" x14ac:dyDescent="0.3">
      <c r="A227" s="29"/>
      <c r="B227" s="464" t="s">
        <v>1202</v>
      </c>
      <c r="C227" s="61" t="s">
        <v>1203</v>
      </c>
      <c r="D227" s="65"/>
      <c r="E227" s="65"/>
      <c r="F227" s="29"/>
      <c r="G227" s="29"/>
      <c r="H227" s="29"/>
      <c r="I227" s="24"/>
      <c r="J227" s="24"/>
      <c r="K227" s="24"/>
      <c r="L227" s="24"/>
      <c r="M227" s="33"/>
      <c r="N227" s="25"/>
    </row>
    <row r="228" spans="1:14" s="23" customFormat="1" ht="16.5" thickTop="1" thickBot="1" x14ac:dyDescent="0.3">
      <c r="A228" s="24"/>
      <c r="B228" s="464" t="s">
        <v>1204</v>
      </c>
      <c r="C228" s="61" t="s">
        <v>1205</v>
      </c>
      <c r="D228" s="65"/>
      <c r="E228" s="65"/>
      <c r="F228" s="24"/>
      <c r="G228" s="24"/>
      <c r="H228" s="24"/>
      <c r="I228" s="24"/>
      <c r="J228" s="24"/>
      <c r="K228" s="24"/>
      <c r="L228" s="24"/>
      <c r="M228" s="56"/>
      <c r="N228" s="35"/>
    </row>
    <row r="229" spans="1:14" s="23" customFormat="1" ht="16.5" thickTop="1" thickBot="1" x14ac:dyDescent="0.3">
      <c r="A229" s="24"/>
      <c r="B229" s="464"/>
      <c r="C229" s="149"/>
      <c r="D229" s="73" t="s">
        <v>775</v>
      </c>
      <c r="E229" s="29"/>
      <c r="F229" s="29"/>
      <c r="G229" s="29"/>
      <c r="H229" s="29"/>
      <c r="I229" s="24"/>
      <c r="J229" s="24"/>
      <c r="K229" s="24"/>
      <c r="L229" s="24"/>
      <c r="M229" s="33"/>
      <c r="N229" s="25"/>
    </row>
    <row r="230" spans="1:14" s="23" customFormat="1" ht="31.5" thickTop="1" thickBot="1" x14ac:dyDescent="0.3">
      <c r="A230" s="24"/>
      <c r="B230" s="464" t="s">
        <v>1206</v>
      </c>
      <c r="C230" s="137" t="s">
        <v>1207</v>
      </c>
      <c r="D230" s="65"/>
      <c r="E230" s="29"/>
      <c r="F230" s="29"/>
      <c r="G230" s="29"/>
      <c r="H230" s="29"/>
      <c r="I230" s="24"/>
      <c r="J230" s="24"/>
      <c r="K230" s="24"/>
      <c r="L230" s="24"/>
      <c r="M230" s="33"/>
      <c r="N230" s="25"/>
    </row>
    <row r="231" spans="1:14" s="23" customFormat="1" ht="15.75" thickTop="1" x14ac:dyDescent="0.25">
      <c r="A231" s="24"/>
      <c r="B231" s="464"/>
      <c r="C231" s="137"/>
      <c r="D231" s="24"/>
      <c r="E231" s="29"/>
      <c r="F231" s="29"/>
      <c r="G231" s="29"/>
      <c r="H231" s="29"/>
      <c r="I231" s="24"/>
      <c r="J231" s="24"/>
      <c r="K231" s="24"/>
      <c r="L231" s="24"/>
      <c r="M231" s="33"/>
      <c r="N231" s="25"/>
    </row>
    <row r="232" spans="1:14" s="23" customFormat="1" ht="15.75" thickBot="1" x14ac:dyDescent="0.3">
      <c r="A232" s="24"/>
      <c r="B232" s="464" t="s">
        <v>1208</v>
      </c>
      <c r="C232" s="137" t="s">
        <v>1209</v>
      </c>
      <c r="D232" s="73" t="s">
        <v>775</v>
      </c>
      <c r="E232" s="29"/>
      <c r="F232" s="29"/>
      <c r="G232" s="29"/>
      <c r="H232" s="29"/>
      <c r="I232" s="24"/>
      <c r="J232" s="24"/>
      <c r="K232" s="24"/>
      <c r="L232" s="24"/>
      <c r="M232" s="33"/>
      <c r="N232" s="25"/>
    </row>
    <row r="233" spans="1:14" s="23" customFormat="1" ht="16.5" thickTop="1" thickBot="1" x14ac:dyDescent="0.3">
      <c r="A233" s="24"/>
      <c r="B233" s="464" t="s">
        <v>1210</v>
      </c>
      <c r="C233" s="135" t="s">
        <v>1010</v>
      </c>
      <c r="D233" s="65"/>
      <c r="E233" s="29"/>
      <c r="F233" s="29"/>
      <c r="G233" s="29"/>
      <c r="H233" s="29"/>
      <c r="I233" s="24"/>
      <c r="J233" s="24"/>
      <c r="K233" s="24"/>
      <c r="L233" s="24"/>
      <c r="M233" s="33"/>
      <c r="N233" s="25"/>
    </row>
    <row r="234" spans="1:14" s="23" customFormat="1" ht="16.5" thickTop="1" thickBot="1" x14ac:dyDescent="0.3">
      <c r="A234" s="24"/>
      <c r="B234" s="464" t="s">
        <v>1211</v>
      </c>
      <c r="C234" s="135" t="s">
        <v>1012</v>
      </c>
      <c r="D234" s="65"/>
      <c r="E234" s="29"/>
      <c r="F234" s="29"/>
      <c r="G234" s="29"/>
      <c r="H234" s="29"/>
      <c r="I234" s="24"/>
      <c r="J234" s="24"/>
      <c r="K234" s="24"/>
      <c r="L234" s="24"/>
      <c r="M234" s="33"/>
      <c r="N234" s="25"/>
    </row>
    <row r="235" spans="1:14" s="23" customFormat="1" ht="16.5" thickTop="1" thickBot="1" x14ac:dyDescent="0.3">
      <c r="A235" s="24"/>
      <c r="B235" s="464" t="s">
        <v>1212</v>
      </c>
      <c r="C235" s="135" t="s">
        <v>1014</v>
      </c>
      <c r="D235" s="65"/>
      <c r="E235" s="29"/>
      <c r="F235" s="29"/>
      <c r="G235" s="29"/>
      <c r="H235" s="29"/>
      <c r="I235" s="24"/>
      <c r="J235" s="24"/>
      <c r="K235" s="24"/>
      <c r="L235" s="24"/>
      <c r="M235" s="33"/>
      <c r="N235" s="25"/>
    </row>
    <row r="236" spans="1:14" s="23" customFormat="1" ht="16.5" thickTop="1" thickBot="1" x14ac:dyDescent="0.3">
      <c r="A236" s="24"/>
      <c r="B236" s="464" t="s">
        <v>1213</v>
      </c>
      <c r="C236" s="135" t="s">
        <v>1016</v>
      </c>
      <c r="D236" s="65"/>
      <c r="E236" s="29"/>
      <c r="F236" s="29"/>
      <c r="G236" s="29"/>
      <c r="H236" s="29"/>
      <c r="I236" s="24"/>
      <c r="J236" s="24"/>
      <c r="K236" s="24"/>
      <c r="L236" s="24"/>
      <c r="M236" s="33"/>
      <c r="N236" s="25"/>
    </row>
    <row r="237" spans="1:14" s="23" customFormat="1" ht="16.5" thickTop="1" thickBot="1" x14ac:dyDescent="0.3">
      <c r="A237" s="24"/>
      <c r="B237" s="464" t="s">
        <v>1214</v>
      </c>
      <c r="C237" s="135" t="s">
        <v>1019</v>
      </c>
      <c r="D237" s="65"/>
      <c r="E237" s="29"/>
      <c r="F237" s="29"/>
      <c r="G237" s="29"/>
      <c r="H237" s="29"/>
      <c r="I237" s="24"/>
      <c r="J237" s="24"/>
      <c r="K237" s="24"/>
      <c r="L237" s="24"/>
      <c r="M237" s="56"/>
      <c r="N237" s="35"/>
    </row>
    <row r="238" spans="1:14" s="23" customFormat="1" ht="16.5" thickTop="1" thickBot="1" x14ac:dyDescent="0.3">
      <c r="A238" s="24"/>
      <c r="B238" s="464" t="s">
        <v>1215</v>
      </c>
      <c r="C238" s="135" t="s">
        <v>1022</v>
      </c>
      <c r="D238" s="65"/>
      <c r="E238" s="73" t="s">
        <v>987</v>
      </c>
      <c r="F238" s="29"/>
      <c r="G238" s="29"/>
      <c r="H238" s="29"/>
      <c r="I238" s="24"/>
      <c r="J238" s="24"/>
      <c r="K238" s="24"/>
      <c r="L238" s="24"/>
      <c r="M238" s="56"/>
      <c r="N238" s="35"/>
    </row>
    <row r="239" spans="1:14" s="23" customFormat="1" ht="16.5" thickTop="1" thickBot="1" x14ac:dyDescent="0.3">
      <c r="A239" s="24"/>
      <c r="B239" s="464" t="s">
        <v>1216</v>
      </c>
      <c r="C239" s="135" t="s">
        <v>783</v>
      </c>
      <c r="D239" s="65"/>
      <c r="E239" s="65"/>
      <c r="F239" s="77"/>
      <c r="G239" s="24"/>
      <c r="H239" s="24"/>
      <c r="I239" s="24"/>
      <c r="J239" s="24"/>
      <c r="K239" s="24"/>
      <c r="L239" s="24"/>
      <c r="M239" s="56"/>
      <c r="N239" s="35"/>
    </row>
    <row r="240" spans="1:14" s="23" customFormat="1" ht="15.75" thickTop="1" x14ac:dyDescent="0.25">
      <c r="A240" s="24"/>
      <c r="B240" s="464"/>
      <c r="C240" s="135"/>
      <c r="D240" s="24"/>
      <c r="E240" s="29"/>
      <c r="F240" s="77"/>
      <c r="G240" s="24"/>
      <c r="H240" s="24"/>
      <c r="I240" s="24"/>
      <c r="J240" s="24"/>
      <c r="K240" s="24"/>
      <c r="L240" s="24"/>
      <c r="M240" s="33"/>
      <c r="N240" s="25"/>
    </row>
    <row r="241" spans="1:16" s="23" customFormat="1" ht="15.75" thickBot="1" x14ac:dyDescent="0.3">
      <c r="A241" s="24"/>
      <c r="B241" s="464"/>
      <c r="C241" s="138" t="s">
        <v>552</v>
      </c>
      <c r="D241" s="24"/>
      <c r="E241" s="29"/>
      <c r="F241" s="77"/>
      <c r="G241" s="24"/>
      <c r="H241" s="24"/>
      <c r="I241" s="24"/>
      <c r="J241" s="24"/>
      <c r="K241" s="24"/>
      <c r="L241" s="24"/>
      <c r="M241" s="33"/>
      <c r="N241" s="25"/>
    </row>
    <row r="242" spans="1:16" s="23" customFormat="1" ht="16.5" thickTop="1" thickBot="1" x14ac:dyDescent="0.3">
      <c r="A242" s="24"/>
      <c r="B242" s="464"/>
      <c r="C242" s="139"/>
      <c r="D242" s="24"/>
      <c r="E242" s="29"/>
      <c r="F242" s="77"/>
      <c r="G242" s="24"/>
      <c r="H242" s="24"/>
      <c r="I242" s="24"/>
      <c r="J242" s="24"/>
      <c r="K242" s="24"/>
      <c r="L242" s="24"/>
      <c r="M242" s="33"/>
      <c r="N242" s="25"/>
    </row>
    <row r="243" spans="1:16" s="23" customFormat="1" ht="15.75" thickTop="1" x14ac:dyDescent="0.25">
      <c r="A243" s="24"/>
      <c r="B243" s="464"/>
      <c r="C243" s="64"/>
      <c r="D243" s="24"/>
      <c r="E243" s="29"/>
      <c r="F243" s="24"/>
      <c r="G243" s="24"/>
      <c r="H243" s="24"/>
      <c r="I243" s="24"/>
      <c r="J243" s="24"/>
      <c r="K243" s="24"/>
      <c r="L243" s="24"/>
      <c r="M243" s="33"/>
      <c r="N243" s="25"/>
    </row>
    <row r="244" spans="1:16" s="23" customFormat="1" ht="31.5" customHeight="1" thickBot="1" x14ac:dyDescent="0.3">
      <c r="A244" s="24"/>
      <c r="B244" s="467" t="s">
        <v>688</v>
      </c>
      <c r="C244" s="144" t="s">
        <v>1217</v>
      </c>
      <c r="D244" s="74"/>
      <c r="E244" s="29"/>
      <c r="F244" s="29"/>
      <c r="G244" s="29"/>
      <c r="H244" s="29"/>
      <c r="I244" s="29"/>
      <c r="J244" s="29"/>
      <c r="K244" s="29"/>
      <c r="L244" s="24"/>
      <c r="M244" s="33"/>
      <c r="N244" s="25"/>
      <c r="O244" s="67"/>
      <c r="P244" s="67"/>
    </row>
    <row r="245" spans="1:16" s="23" customFormat="1" ht="15.75" thickBot="1" x14ac:dyDescent="0.3">
      <c r="A245" s="24"/>
      <c r="B245" s="464" t="s">
        <v>690</v>
      </c>
      <c r="C245" s="150" t="s">
        <v>1218</v>
      </c>
      <c r="D245" s="73" t="s">
        <v>775</v>
      </c>
      <c r="E245" s="29"/>
      <c r="F245" s="29"/>
      <c r="G245" s="29"/>
      <c r="H245" s="29"/>
      <c r="I245" s="29"/>
      <c r="J245" s="29"/>
      <c r="K245" s="29"/>
      <c r="L245" s="24"/>
      <c r="M245" s="33"/>
      <c r="N245" s="25"/>
    </row>
    <row r="246" spans="1:16" s="23" customFormat="1" ht="16.5" thickTop="1" thickBot="1" x14ac:dyDescent="0.3">
      <c r="A246" s="24"/>
      <c r="B246" s="464" t="s">
        <v>1219</v>
      </c>
      <c r="C246" s="64" t="s">
        <v>1220</v>
      </c>
      <c r="D246" s="65"/>
      <c r="E246" s="29"/>
      <c r="F246" s="29"/>
      <c r="G246" s="29"/>
      <c r="H246" s="29"/>
      <c r="I246" s="24"/>
      <c r="J246" s="24"/>
      <c r="K246" s="24"/>
      <c r="L246" s="24"/>
      <c r="M246" s="33"/>
      <c r="N246" s="25"/>
    </row>
    <row r="247" spans="1:16" s="23" customFormat="1" ht="16.5" thickTop="1" thickBot="1" x14ac:dyDescent="0.3">
      <c r="A247" s="24"/>
      <c r="B247" s="464" t="s">
        <v>1221</v>
      </c>
      <c r="C247" s="64" t="s">
        <v>1222</v>
      </c>
      <c r="D247" s="65"/>
      <c r="E247" s="29"/>
      <c r="F247" s="29"/>
      <c r="G247" s="29"/>
      <c r="H247" s="29"/>
      <c r="I247" s="24"/>
      <c r="J247" s="24"/>
      <c r="K247" s="24"/>
      <c r="L247" s="24"/>
      <c r="M247" s="33"/>
      <c r="N247" s="25"/>
      <c r="O247" s="20"/>
      <c r="P247" s="20"/>
    </row>
    <row r="248" spans="1:16" s="23" customFormat="1" ht="16.5" thickTop="1" thickBot="1" x14ac:dyDescent="0.3">
      <c r="A248" s="24"/>
      <c r="B248" s="464" t="s">
        <v>1223</v>
      </c>
      <c r="C248" s="64" t="s">
        <v>1224</v>
      </c>
      <c r="D248" s="65"/>
      <c r="E248" s="29"/>
      <c r="F248" s="29"/>
      <c r="G248" s="29"/>
      <c r="H248" s="29"/>
      <c r="I248" s="24"/>
      <c r="J248" s="24"/>
      <c r="K248" s="24"/>
      <c r="L248" s="24"/>
      <c r="M248" s="33"/>
      <c r="N248" s="25"/>
    </row>
    <row r="249" spans="1:16" ht="44.45" customHeight="1" thickTop="1" thickBot="1" x14ac:dyDescent="0.3">
      <c r="A249" s="24"/>
      <c r="B249" s="464" t="s">
        <v>1225</v>
      </c>
      <c r="C249" s="64" t="s">
        <v>1226</v>
      </c>
      <c r="D249" s="65"/>
      <c r="E249" s="29"/>
      <c r="F249" s="29"/>
      <c r="G249" s="29"/>
      <c r="H249" s="29"/>
      <c r="I249" s="24"/>
      <c r="J249" s="24"/>
      <c r="K249" s="24"/>
      <c r="L249" s="24"/>
      <c r="M249" s="33"/>
      <c r="N249" s="25"/>
      <c r="O249" s="23"/>
      <c r="P249" s="23"/>
    </row>
    <row r="250" spans="1:16" s="23" customFormat="1" ht="16.5" thickTop="1" thickBot="1" x14ac:dyDescent="0.3">
      <c r="A250" s="24"/>
      <c r="B250" s="464" t="s">
        <v>1227</v>
      </c>
      <c r="C250" s="64" t="s">
        <v>1228</v>
      </c>
      <c r="D250" s="65"/>
      <c r="E250" s="29"/>
      <c r="F250" s="29"/>
      <c r="G250" s="29"/>
      <c r="H250" s="29"/>
      <c r="I250" s="24"/>
      <c r="J250" s="24"/>
      <c r="K250" s="24"/>
      <c r="L250" s="24"/>
      <c r="M250" s="33"/>
      <c r="N250" s="25"/>
    </row>
    <row r="251" spans="1:16" s="23" customFormat="1" ht="16.5" thickTop="1" thickBot="1" x14ac:dyDescent="0.3">
      <c r="A251" s="24"/>
      <c r="B251" s="464" t="s">
        <v>1229</v>
      </c>
      <c r="C251" s="64" t="s">
        <v>1230</v>
      </c>
      <c r="D251" s="65"/>
      <c r="E251" s="29"/>
      <c r="F251" s="29"/>
      <c r="G251" s="29"/>
      <c r="H251" s="29"/>
      <c r="I251" s="24"/>
      <c r="J251" s="24"/>
      <c r="K251" s="24"/>
      <c r="L251" s="24"/>
      <c r="M251" s="33"/>
      <c r="N251" s="25"/>
    </row>
    <row r="252" spans="1:16" s="23" customFormat="1" ht="31.5" thickTop="1" thickBot="1" x14ac:dyDescent="0.3">
      <c r="A252" s="24"/>
      <c r="B252" s="464" t="s">
        <v>1231</v>
      </c>
      <c r="C252" s="64" t="s">
        <v>1232</v>
      </c>
      <c r="D252" s="65"/>
      <c r="E252" s="29"/>
      <c r="F252" s="29"/>
      <c r="G252" s="29"/>
      <c r="H252" s="29"/>
      <c r="I252" s="24"/>
      <c r="J252" s="24"/>
      <c r="K252" s="24"/>
      <c r="L252" s="24"/>
      <c r="M252" s="33"/>
      <c r="N252" s="25"/>
    </row>
    <row r="253" spans="1:16" s="23" customFormat="1" ht="16.5" thickTop="1" thickBot="1" x14ac:dyDescent="0.3">
      <c r="A253" s="24"/>
      <c r="B253" s="464" t="s">
        <v>1233</v>
      </c>
      <c r="C253" s="64" t="s">
        <v>1234</v>
      </c>
      <c r="D253" s="65"/>
      <c r="E253" s="29"/>
      <c r="F253" s="29"/>
      <c r="G253" s="29"/>
      <c r="H253" s="29"/>
      <c r="I253" s="24"/>
      <c r="J253" s="24"/>
      <c r="K253" s="24"/>
      <c r="L253" s="24"/>
      <c r="M253" s="33"/>
      <c r="N253" s="25"/>
    </row>
    <row r="254" spans="1:16" s="23" customFormat="1" ht="15.75" thickTop="1" x14ac:dyDescent="0.25">
      <c r="A254" s="24"/>
      <c r="B254" s="464"/>
      <c r="C254" s="64"/>
      <c r="D254" s="29"/>
      <c r="E254" s="29"/>
      <c r="F254" s="29"/>
      <c r="G254" s="29"/>
      <c r="H254" s="29"/>
      <c r="I254" s="24"/>
      <c r="J254" s="24"/>
      <c r="K254" s="24"/>
      <c r="L254" s="24"/>
      <c r="M254" s="33"/>
      <c r="N254" s="25"/>
    </row>
    <row r="255" spans="1:16" s="23" customFormat="1" ht="18.75" customHeight="1" thickBot="1" x14ac:dyDescent="0.3">
      <c r="A255" s="24"/>
      <c r="B255" s="464" t="s">
        <v>691</v>
      </c>
      <c r="C255" s="150" t="s">
        <v>1235</v>
      </c>
      <c r="D255" s="73" t="s">
        <v>775</v>
      </c>
      <c r="E255" s="29"/>
      <c r="F255" s="29"/>
      <c r="G255" s="29"/>
      <c r="H255" s="29"/>
      <c r="I255" s="24"/>
      <c r="J255" s="24"/>
      <c r="K255" s="24"/>
      <c r="L255" s="24"/>
      <c r="M255" s="33"/>
      <c r="N255" s="25"/>
    </row>
    <row r="256" spans="1:16" s="23" customFormat="1" ht="17.100000000000001" customHeight="1" thickTop="1" thickBot="1" x14ac:dyDescent="0.3">
      <c r="A256" s="24"/>
      <c r="B256" s="464" t="s">
        <v>1236</v>
      </c>
      <c r="C256" s="64" t="s">
        <v>1237</v>
      </c>
      <c r="D256" s="65"/>
      <c r="E256" s="29"/>
      <c r="F256" s="29"/>
      <c r="G256" s="29"/>
      <c r="H256" s="29"/>
      <c r="I256" s="24"/>
      <c r="J256" s="24"/>
      <c r="K256" s="24"/>
      <c r="L256" s="24"/>
      <c r="M256" s="33"/>
      <c r="N256" s="25"/>
    </row>
    <row r="257" spans="1:14" s="23" customFormat="1" ht="16.5" thickTop="1" thickBot="1" x14ac:dyDescent="0.3">
      <c r="A257" s="24"/>
      <c r="B257" s="464" t="s">
        <v>1238</v>
      </c>
      <c r="C257" s="64" t="s">
        <v>1234</v>
      </c>
      <c r="D257" s="65"/>
      <c r="E257" s="29"/>
      <c r="F257" s="29"/>
      <c r="G257" s="29"/>
      <c r="H257" s="29"/>
      <c r="I257" s="24"/>
      <c r="J257" s="24"/>
      <c r="K257" s="24"/>
      <c r="L257" s="24"/>
      <c r="M257" s="33"/>
      <c r="N257" s="25"/>
    </row>
    <row r="258" spans="1:14" s="23" customFormat="1" ht="16.5" thickTop="1" thickBot="1" x14ac:dyDescent="0.3">
      <c r="A258" s="24"/>
      <c r="B258" s="464" t="s">
        <v>1239</v>
      </c>
      <c r="C258" s="64" t="s">
        <v>1240</v>
      </c>
      <c r="D258" s="65"/>
      <c r="E258" s="29"/>
      <c r="F258" s="29"/>
      <c r="G258" s="29"/>
      <c r="H258" s="29"/>
      <c r="I258" s="24"/>
      <c r="J258" s="24"/>
      <c r="K258" s="24"/>
      <c r="L258" s="24"/>
      <c r="M258" s="33"/>
      <c r="N258" s="25"/>
    </row>
    <row r="259" spans="1:14" s="23" customFormat="1" ht="16.5" thickTop="1" thickBot="1" x14ac:dyDescent="0.3">
      <c r="A259" s="24"/>
      <c r="B259" s="464" t="s">
        <v>1241</v>
      </c>
      <c r="C259" s="64" t="s">
        <v>1230</v>
      </c>
      <c r="D259" s="65"/>
      <c r="E259" s="29"/>
      <c r="F259" s="29"/>
      <c r="G259" s="29"/>
      <c r="H259" s="29"/>
      <c r="I259" s="24"/>
      <c r="J259" s="24"/>
      <c r="K259" s="24"/>
      <c r="L259" s="24"/>
      <c r="M259" s="33"/>
      <c r="N259" s="25"/>
    </row>
    <row r="260" spans="1:14" s="23" customFormat="1" ht="16.5" thickTop="1" thickBot="1" x14ac:dyDescent="0.3">
      <c r="A260" s="24"/>
      <c r="B260" s="464" t="s">
        <v>1242</v>
      </c>
      <c r="C260" s="64" t="s">
        <v>1243</v>
      </c>
      <c r="D260" s="65"/>
      <c r="E260" s="73" t="s">
        <v>941</v>
      </c>
      <c r="F260" s="29"/>
      <c r="G260" s="29"/>
      <c r="H260" s="29"/>
      <c r="I260" s="24"/>
      <c r="J260" s="24"/>
      <c r="K260" s="24"/>
      <c r="L260" s="24"/>
      <c r="M260" s="33"/>
      <c r="N260" s="25"/>
    </row>
    <row r="261" spans="1:14" s="23" customFormat="1" ht="16.5" thickTop="1" thickBot="1" x14ac:dyDescent="0.3">
      <c r="A261" s="24"/>
      <c r="B261" s="464" t="s">
        <v>1244</v>
      </c>
      <c r="C261" s="64" t="s">
        <v>1245</v>
      </c>
      <c r="D261" s="65"/>
      <c r="E261" s="65"/>
      <c r="F261" s="29"/>
      <c r="G261" s="29"/>
      <c r="H261" s="29"/>
      <c r="I261" s="24"/>
      <c r="J261" s="24"/>
      <c r="K261" s="24"/>
      <c r="L261" s="24"/>
      <c r="M261" s="33"/>
      <c r="N261" s="25"/>
    </row>
    <row r="262" spans="1:14" s="23" customFormat="1" ht="15.75" thickTop="1" x14ac:dyDescent="0.25">
      <c r="A262" s="24"/>
      <c r="B262" s="464"/>
      <c r="C262" s="64"/>
      <c r="D262" s="24"/>
      <c r="E262" s="29"/>
      <c r="F262" s="24"/>
      <c r="G262" s="24"/>
      <c r="H262" s="24"/>
      <c r="I262" s="24"/>
      <c r="J262" s="24"/>
      <c r="K262" s="24"/>
      <c r="L262" s="24"/>
      <c r="M262" s="33"/>
      <c r="N262" s="25"/>
    </row>
    <row r="263" spans="1:14" s="23" customFormat="1" ht="15.75" thickBot="1" x14ac:dyDescent="0.3">
      <c r="A263" s="24"/>
      <c r="B263" s="464"/>
      <c r="C263" s="138" t="s">
        <v>552</v>
      </c>
      <c r="D263" s="24"/>
      <c r="E263" s="29"/>
      <c r="F263" s="77"/>
      <c r="G263" s="24"/>
      <c r="H263" s="24"/>
      <c r="I263" s="24"/>
      <c r="J263" s="24"/>
      <c r="K263" s="24"/>
      <c r="L263" s="24"/>
      <c r="M263" s="33"/>
      <c r="N263" s="25"/>
    </row>
    <row r="264" spans="1:14" s="23" customFormat="1" ht="16.5" thickTop="1" thickBot="1" x14ac:dyDescent="0.3">
      <c r="A264" s="24"/>
      <c r="B264" s="464"/>
      <c r="C264" s="139"/>
      <c r="D264" s="24"/>
      <c r="E264" s="29"/>
      <c r="F264" s="77"/>
      <c r="G264" s="24"/>
      <c r="H264" s="24"/>
      <c r="I264" s="24"/>
      <c r="J264" s="24"/>
      <c r="K264" s="24"/>
      <c r="L264" s="29"/>
      <c r="M264" s="56"/>
      <c r="N264" s="35"/>
    </row>
    <row r="265" spans="1:14" s="23" customFormat="1" ht="15.75" thickTop="1" x14ac:dyDescent="0.25">
      <c r="A265" s="24"/>
      <c r="B265" s="464"/>
      <c r="C265" s="64"/>
      <c r="D265" s="29"/>
      <c r="E265" s="75"/>
      <c r="F265" s="32"/>
      <c r="G265" s="32"/>
      <c r="H265" s="32"/>
      <c r="I265" s="32"/>
      <c r="J265" s="32"/>
      <c r="K265" s="32"/>
      <c r="L265" s="24"/>
      <c r="M265" s="56"/>
      <c r="N265" s="35"/>
    </row>
    <row r="266" spans="1:14" s="23" customFormat="1" ht="35.25" thickBot="1" x14ac:dyDescent="0.35">
      <c r="A266" s="17"/>
      <c r="B266" s="463"/>
      <c r="C266" s="133" t="s">
        <v>1246</v>
      </c>
      <c r="D266" s="37"/>
      <c r="E266" s="38"/>
      <c r="F266" s="17"/>
      <c r="G266" s="17"/>
      <c r="H266" s="17"/>
      <c r="I266" s="59"/>
      <c r="J266" s="59"/>
      <c r="K266" s="59"/>
      <c r="L266" s="24"/>
      <c r="M266" s="56"/>
      <c r="N266" s="35"/>
    </row>
    <row r="267" spans="1:14" s="23" customFormat="1" ht="18.75" thickTop="1" thickBot="1" x14ac:dyDescent="0.35">
      <c r="A267" s="563"/>
      <c r="B267" s="469" t="s">
        <v>1247</v>
      </c>
      <c r="C267" s="144" t="s">
        <v>1248</v>
      </c>
      <c r="D267" s="86" t="s">
        <v>775</v>
      </c>
      <c r="E267" s="87" t="s">
        <v>1201</v>
      </c>
      <c r="F267" s="563"/>
      <c r="G267" s="563"/>
      <c r="H267" s="563"/>
      <c r="I267" s="563"/>
      <c r="J267" s="563"/>
      <c r="K267" s="563"/>
      <c r="L267" s="24"/>
      <c r="M267" s="56"/>
      <c r="N267" s="35"/>
    </row>
    <row r="268" spans="1:14" s="23" customFormat="1" ht="18.75" thickTop="1" thickBot="1" x14ac:dyDescent="0.35">
      <c r="A268" s="88"/>
      <c r="B268" s="470" t="s">
        <v>1249</v>
      </c>
      <c r="C268" s="137" t="s">
        <v>1250</v>
      </c>
      <c r="D268" s="65"/>
      <c r="E268" s="89"/>
      <c r="F268" s="32"/>
      <c r="G268" s="32"/>
      <c r="H268" s="32"/>
      <c r="I268" s="32"/>
      <c r="J268" s="32"/>
      <c r="K268" s="32"/>
      <c r="L268" s="563"/>
      <c r="M268" s="56"/>
      <c r="N268" s="35"/>
    </row>
    <row r="269" spans="1:14" s="23" customFormat="1" ht="18.75" thickTop="1" thickBot="1" x14ac:dyDescent="0.35">
      <c r="A269" s="88"/>
      <c r="B269" s="527" t="s">
        <v>1251</v>
      </c>
      <c r="C269" s="150" t="s">
        <v>1252</v>
      </c>
      <c r="D269" s="526"/>
      <c r="E269" s="87" t="s">
        <v>1196</v>
      </c>
      <c r="F269" s="563"/>
      <c r="G269" s="563"/>
      <c r="H269" s="563"/>
      <c r="I269" s="563"/>
      <c r="J269" s="563"/>
      <c r="K269" s="563"/>
      <c r="L269" s="24"/>
      <c r="M269" s="56"/>
      <c r="N269" s="35"/>
    </row>
    <row r="270" spans="1:14" s="23" customFormat="1" ht="18.75" thickTop="1" thickBot="1" x14ac:dyDescent="0.35">
      <c r="A270" s="88"/>
      <c r="B270" s="470" t="s">
        <v>1253</v>
      </c>
      <c r="C270" s="137" t="s">
        <v>1254</v>
      </c>
      <c r="D270" s="89"/>
      <c r="E270" s="93"/>
      <c r="F270" s="563"/>
      <c r="G270" s="563"/>
      <c r="H270" s="563"/>
      <c r="I270" s="563"/>
      <c r="J270" s="563"/>
      <c r="K270" s="563"/>
      <c r="L270" s="24"/>
      <c r="M270" s="56"/>
      <c r="N270" s="35"/>
    </row>
    <row r="271" spans="1:14" s="23" customFormat="1" ht="18.75" thickTop="1" thickBot="1" x14ac:dyDescent="0.35">
      <c r="A271" s="88"/>
      <c r="B271" s="470" t="s">
        <v>1255</v>
      </c>
      <c r="C271" s="137" t="s">
        <v>1256</v>
      </c>
      <c r="D271" s="89"/>
      <c r="E271" s="93"/>
      <c r="F271" s="563"/>
      <c r="G271" s="563"/>
      <c r="H271" s="563"/>
      <c r="I271" s="563"/>
      <c r="J271" s="563"/>
      <c r="K271" s="563"/>
      <c r="L271" s="24"/>
      <c r="M271" s="56"/>
      <c r="N271" s="35"/>
    </row>
    <row r="272" spans="1:14" s="23" customFormat="1" ht="18.75" thickTop="1" thickBot="1" x14ac:dyDescent="0.35">
      <c r="A272" s="88"/>
      <c r="B272" s="470" t="s">
        <v>1257</v>
      </c>
      <c r="C272" s="137" t="s">
        <v>1258</v>
      </c>
      <c r="D272" s="89"/>
      <c r="E272" s="93"/>
      <c r="F272" s="563"/>
      <c r="G272" s="563"/>
      <c r="H272" s="563"/>
      <c r="I272" s="563"/>
      <c r="J272" s="563"/>
      <c r="K272" s="563"/>
      <c r="L272" s="24"/>
      <c r="M272" s="56"/>
      <c r="N272" s="35"/>
    </row>
    <row r="273" spans="1:14" s="23" customFormat="1" ht="18.75" thickTop="1" thickBot="1" x14ac:dyDescent="0.35">
      <c r="A273" s="88"/>
      <c r="B273" s="470" t="s">
        <v>1259</v>
      </c>
      <c r="C273" s="137" t="s">
        <v>1260</v>
      </c>
      <c r="D273" s="89"/>
      <c r="E273" s="32"/>
      <c r="F273" s="563"/>
      <c r="G273" s="563"/>
      <c r="H273" s="563"/>
      <c r="I273" s="563"/>
      <c r="J273" s="563"/>
      <c r="K273" s="563"/>
      <c r="L273" s="24"/>
      <c r="M273" s="56"/>
      <c r="N273" s="35"/>
    </row>
    <row r="274" spans="1:14" s="23" customFormat="1" ht="18" thickTop="1" x14ac:dyDescent="0.3">
      <c r="A274" s="88"/>
      <c r="B274" s="470"/>
      <c r="C274" s="137"/>
      <c r="D274" s="90"/>
      <c r="E274" s="32"/>
      <c r="F274" s="563"/>
      <c r="G274" s="563"/>
      <c r="H274" s="563"/>
      <c r="I274" s="563"/>
      <c r="J274" s="563"/>
      <c r="K274" s="563"/>
      <c r="L274" s="24"/>
      <c r="M274" s="56"/>
      <c r="N274" s="35"/>
    </row>
    <row r="275" spans="1:14" s="23" customFormat="1" ht="17.25" x14ac:dyDescent="0.3">
      <c r="A275" s="88"/>
      <c r="B275" s="469" t="s">
        <v>1261</v>
      </c>
      <c r="C275" s="150" t="s">
        <v>1262</v>
      </c>
      <c r="D275" s="178" t="s">
        <v>1263</v>
      </c>
      <c r="E275" s="32"/>
      <c r="F275" s="563"/>
      <c r="G275" s="563"/>
      <c r="H275" s="563"/>
      <c r="I275" s="563"/>
      <c r="J275" s="563"/>
      <c r="K275" s="563"/>
      <c r="L275" s="24"/>
      <c r="M275" s="56"/>
      <c r="N275" s="35"/>
    </row>
    <row r="276" spans="1:14" s="23" customFormat="1" ht="30.75" thickBot="1" x14ac:dyDescent="0.3">
      <c r="A276" s="88"/>
      <c r="B276" s="470" t="s">
        <v>1264</v>
      </c>
      <c r="C276" s="137" t="s">
        <v>1265</v>
      </c>
      <c r="D276" s="86" t="s">
        <v>775</v>
      </c>
      <c r="E276" s="87" t="s">
        <v>1201</v>
      </c>
      <c r="F276" s="32"/>
      <c r="G276" s="32"/>
      <c r="H276" s="32"/>
      <c r="I276" s="32"/>
      <c r="J276" s="32"/>
      <c r="K276" s="32"/>
      <c r="L276" s="24"/>
      <c r="M276" s="56"/>
      <c r="N276" s="35"/>
    </row>
    <row r="277" spans="1:14" s="23" customFormat="1" ht="16.5" thickTop="1" thickBot="1" x14ac:dyDescent="0.3">
      <c r="A277" s="88"/>
      <c r="B277" s="470" t="s">
        <v>1266</v>
      </c>
      <c r="C277" s="132" t="s">
        <v>768</v>
      </c>
      <c r="D277" s="65"/>
      <c r="E277" s="89"/>
      <c r="F277" s="32"/>
      <c r="G277" s="32"/>
      <c r="H277" s="32"/>
      <c r="I277" s="32"/>
      <c r="J277" s="32"/>
      <c r="K277" s="32"/>
      <c r="L277" s="24"/>
      <c r="M277" s="56"/>
      <c r="N277" s="35"/>
    </row>
    <row r="278" spans="1:14" s="23" customFormat="1" ht="16.5" thickTop="1" thickBot="1" x14ac:dyDescent="0.3">
      <c r="A278" s="88"/>
      <c r="B278" s="470" t="s">
        <v>1267</v>
      </c>
      <c r="C278" s="132" t="s">
        <v>767</v>
      </c>
      <c r="D278" s="65"/>
      <c r="E278" s="89"/>
      <c r="F278" s="32"/>
      <c r="G278" s="32"/>
      <c r="H278" s="32"/>
      <c r="I278" s="32"/>
      <c r="J278" s="32"/>
      <c r="K278" s="32"/>
      <c r="L278" s="24"/>
      <c r="M278" s="56"/>
      <c r="N278" s="35"/>
    </row>
    <row r="279" spans="1:14" s="23" customFormat="1" ht="16.5" thickTop="1" thickBot="1" x14ac:dyDescent="0.3">
      <c r="A279" s="88"/>
      <c r="B279" s="470" t="s">
        <v>1268</v>
      </c>
      <c r="C279" s="132" t="s">
        <v>1148</v>
      </c>
      <c r="D279" s="65"/>
      <c r="E279" s="89"/>
      <c r="F279" s="32"/>
      <c r="G279" s="32"/>
      <c r="H279" s="32"/>
      <c r="I279" s="32"/>
      <c r="J279" s="32"/>
      <c r="K279" s="32"/>
      <c r="L279" s="24"/>
      <c r="M279" s="56"/>
      <c r="N279" s="35"/>
    </row>
    <row r="280" spans="1:14" s="23" customFormat="1" ht="31.5" thickTop="1" thickBot="1" x14ac:dyDescent="0.3">
      <c r="A280" s="88"/>
      <c r="B280" s="470" t="s">
        <v>1269</v>
      </c>
      <c r="C280" s="137" t="s">
        <v>1270</v>
      </c>
      <c r="D280" s="86" t="s">
        <v>775</v>
      </c>
      <c r="E280" s="87" t="s">
        <v>1201</v>
      </c>
      <c r="F280" s="27"/>
      <c r="G280" s="24"/>
      <c r="H280" s="24"/>
      <c r="I280" s="24"/>
      <c r="J280" s="24"/>
      <c r="K280" s="24"/>
      <c r="L280" s="24"/>
      <c r="M280" s="33"/>
      <c r="N280" s="25"/>
    </row>
    <row r="281" spans="1:14" s="23" customFormat="1" ht="16.5" thickTop="1" thickBot="1" x14ac:dyDescent="0.3">
      <c r="A281" s="88"/>
      <c r="B281" s="470" t="s">
        <v>1271</v>
      </c>
      <c r="C281" s="132" t="s">
        <v>1272</v>
      </c>
      <c r="D281" s="65"/>
      <c r="E281" s="89"/>
      <c r="F281" s="32"/>
      <c r="G281" s="32"/>
      <c r="H281" s="32"/>
      <c r="I281" s="32"/>
      <c r="J281" s="32"/>
      <c r="K281" s="32"/>
      <c r="L281" s="24"/>
      <c r="M281" s="33"/>
      <c r="N281" s="25"/>
    </row>
    <row r="282" spans="1:14" s="23" customFormat="1" ht="16.5" thickTop="1" thickBot="1" x14ac:dyDescent="0.3">
      <c r="A282" s="88"/>
      <c r="B282" s="470" t="s">
        <v>1273</v>
      </c>
      <c r="C282" s="132" t="s">
        <v>768</v>
      </c>
      <c r="D282" s="65"/>
      <c r="E282" s="89"/>
      <c r="F282" s="32"/>
      <c r="G282" s="32"/>
      <c r="H282" s="32"/>
      <c r="I282" s="32"/>
      <c r="J282" s="32"/>
      <c r="K282" s="32"/>
      <c r="L282" s="24"/>
      <c r="M282" s="33"/>
      <c r="N282" s="25"/>
    </row>
    <row r="283" spans="1:14" s="23" customFormat="1" ht="16.5" thickTop="1" thickBot="1" x14ac:dyDescent="0.3">
      <c r="A283" s="88"/>
      <c r="B283" s="470" t="s">
        <v>1274</v>
      </c>
      <c r="C283" s="132" t="s">
        <v>788</v>
      </c>
      <c r="D283" s="65"/>
      <c r="E283" s="89"/>
      <c r="F283" s="32"/>
      <c r="G283" s="32"/>
      <c r="H283" s="32"/>
      <c r="I283" s="32"/>
      <c r="J283" s="32"/>
      <c r="K283" s="32"/>
      <c r="L283" s="24"/>
      <c r="M283" s="33"/>
      <c r="N283" s="25"/>
    </row>
    <row r="284" spans="1:14" s="23" customFormat="1" ht="16.5" thickTop="1" thickBot="1" x14ac:dyDescent="0.3">
      <c r="A284" s="88"/>
      <c r="B284" s="470" t="s">
        <v>1275</v>
      </c>
      <c r="C284" s="132" t="s">
        <v>1148</v>
      </c>
      <c r="D284" s="65"/>
      <c r="E284" s="89"/>
      <c r="F284" s="32"/>
      <c r="G284" s="32"/>
      <c r="H284" s="32"/>
      <c r="I284" s="32"/>
      <c r="J284" s="32"/>
      <c r="K284" s="32"/>
      <c r="L284" s="24"/>
      <c r="M284" s="33"/>
      <c r="N284" s="25"/>
    </row>
    <row r="285" spans="1:14" s="23" customFormat="1" ht="31.5" thickTop="1" thickBot="1" x14ac:dyDescent="0.3">
      <c r="A285" s="88"/>
      <c r="B285" s="470" t="s">
        <v>1276</v>
      </c>
      <c r="C285" s="151" t="s">
        <v>1277</v>
      </c>
      <c r="D285" s="89"/>
      <c r="E285" s="91"/>
      <c r="F285" s="32"/>
      <c r="G285" s="32"/>
      <c r="H285" s="32"/>
      <c r="I285" s="32"/>
      <c r="J285" s="32"/>
      <c r="K285" s="32"/>
      <c r="L285" s="24"/>
      <c r="M285" s="33"/>
      <c r="N285" s="25"/>
    </row>
    <row r="286" spans="1:14" s="23" customFormat="1" ht="15.75" thickTop="1" x14ac:dyDescent="0.25">
      <c r="A286" s="24"/>
      <c r="B286" s="464"/>
      <c r="C286" s="64"/>
      <c r="D286" s="29"/>
      <c r="E286" s="75"/>
      <c r="F286" s="32"/>
      <c r="G286" s="32"/>
      <c r="H286" s="32"/>
      <c r="I286" s="32"/>
      <c r="J286" s="32"/>
      <c r="K286" s="32"/>
      <c r="L286" s="24"/>
      <c r="M286" s="33"/>
      <c r="N286" s="25"/>
    </row>
    <row r="287" spans="1:14" s="23" customFormat="1" ht="35.25" thickBot="1" x14ac:dyDescent="0.35">
      <c r="A287" s="17"/>
      <c r="B287" s="463"/>
      <c r="C287" s="133" t="s">
        <v>1278</v>
      </c>
      <c r="D287" s="37"/>
      <c r="E287" s="38"/>
      <c r="F287" s="32"/>
      <c r="G287" s="32"/>
      <c r="H287" s="32"/>
      <c r="I287" s="32"/>
      <c r="J287" s="32"/>
      <c r="K287" s="32"/>
      <c r="L287" s="24"/>
      <c r="M287" s="33"/>
      <c r="N287" s="25"/>
    </row>
    <row r="288" spans="1:14" s="23" customFormat="1" ht="17.25" thickTop="1" thickBot="1" x14ac:dyDescent="0.3">
      <c r="A288" s="32"/>
      <c r="B288" s="519" t="s">
        <v>1279</v>
      </c>
      <c r="C288" s="144" t="s">
        <v>1070</v>
      </c>
      <c r="E288" s="32"/>
      <c r="F288" s="32"/>
      <c r="G288" s="32"/>
      <c r="H288" s="32"/>
      <c r="I288" s="32"/>
      <c r="J288" s="32"/>
      <c r="K288" s="32"/>
      <c r="L288" s="24"/>
      <c r="M288" s="33"/>
      <c r="N288" s="25"/>
    </row>
    <row r="289" spans="1:16" s="23" customFormat="1" ht="15.75" thickBot="1" x14ac:dyDescent="0.3">
      <c r="A289" s="24"/>
      <c r="B289" s="467" t="s">
        <v>1280</v>
      </c>
      <c r="C289" s="150" t="s">
        <v>1281</v>
      </c>
      <c r="D289" s="86" t="s">
        <v>941</v>
      </c>
      <c r="E289" s="32"/>
      <c r="F289" s="32"/>
      <c r="G289" s="32"/>
      <c r="H289" s="32"/>
      <c r="I289" s="32"/>
      <c r="J289" s="32"/>
      <c r="K289" s="32"/>
      <c r="L289" s="24"/>
      <c r="M289" s="33"/>
      <c r="N289" s="25"/>
    </row>
    <row r="290" spans="1:16" s="23" customFormat="1" ht="31.5" thickTop="1" thickBot="1" x14ac:dyDescent="0.3">
      <c r="A290" s="32"/>
      <c r="B290" s="470" t="s">
        <v>1282</v>
      </c>
      <c r="C290" s="137" t="s">
        <v>1283</v>
      </c>
      <c r="D290" s="89"/>
      <c r="E290" s="32"/>
      <c r="F290" s="32"/>
      <c r="G290" s="32"/>
      <c r="H290" s="32"/>
      <c r="I290" s="32"/>
      <c r="J290" s="32"/>
      <c r="K290" s="32"/>
      <c r="L290" s="24"/>
      <c r="M290" s="565"/>
      <c r="N290" s="69"/>
    </row>
    <row r="291" spans="1:16" s="23" customFormat="1" ht="31.5" thickTop="1" thickBot="1" x14ac:dyDescent="0.3">
      <c r="A291" s="32"/>
      <c r="B291" s="470" t="s">
        <v>1284</v>
      </c>
      <c r="C291" s="137" t="s">
        <v>1285</v>
      </c>
      <c r="D291" s="89"/>
      <c r="E291" s="32"/>
      <c r="F291" s="32"/>
      <c r="G291" s="32"/>
      <c r="H291" s="32"/>
      <c r="I291" s="32"/>
      <c r="J291" s="32"/>
      <c r="K291" s="32"/>
      <c r="L291" s="24"/>
      <c r="M291" s="33"/>
      <c r="N291" s="25"/>
    </row>
    <row r="292" spans="1:16" s="23" customFormat="1" ht="16.5" thickTop="1" thickBot="1" x14ac:dyDescent="0.3">
      <c r="A292" s="32"/>
      <c r="B292" s="470" t="s">
        <v>1286</v>
      </c>
      <c r="C292" s="137" t="s">
        <v>1287</v>
      </c>
      <c r="D292" s="89"/>
      <c r="E292" s="32"/>
      <c r="F292" s="32"/>
      <c r="G292" s="32"/>
      <c r="H292" s="32"/>
      <c r="I292" s="32"/>
      <c r="J292" s="32"/>
      <c r="K292" s="32"/>
      <c r="L292" s="24"/>
      <c r="M292" s="565"/>
      <c r="N292" s="69"/>
    </row>
    <row r="293" spans="1:16" s="23" customFormat="1" ht="15.75" thickTop="1" x14ac:dyDescent="0.25">
      <c r="A293" s="32"/>
      <c r="B293" s="470"/>
      <c r="C293" s="153"/>
      <c r="E293" s="32"/>
      <c r="F293" s="32"/>
      <c r="G293" s="32"/>
      <c r="H293" s="32"/>
      <c r="I293" s="32"/>
      <c r="J293" s="32"/>
      <c r="K293" s="32"/>
      <c r="L293" s="24"/>
      <c r="M293" s="56"/>
      <c r="N293" s="69"/>
    </row>
    <row r="294" spans="1:16" s="23" customFormat="1" ht="15.75" thickBot="1" x14ac:dyDescent="0.3">
      <c r="A294" s="32"/>
      <c r="B294" s="469" t="s">
        <v>1288</v>
      </c>
      <c r="C294" s="150" t="s">
        <v>1289</v>
      </c>
      <c r="D294" s="86" t="s">
        <v>775</v>
      </c>
      <c r="E294" s="32"/>
      <c r="F294" s="32"/>
      <c r="G294" s="32"/>
      <c r="H294" s="32"/>
      <c r="I294" s="32"/>
      <c r="J294" s="32"/>
      <c r="K294" s="32"/>
      <c r="L294" s="24"/>
      <c r="M294" s="56"/>
      <c r="N294" s="35"/>
    </row>
    <row r="295" spans="1:16" s="23" customFormat="1" ht="31.5" thickTop="1" thickBot="1" x14ac:dyDescent="0.3">
      <c r="A295" s="24"/>
      <c r="B295" s="464" t="s">
        <v>1290</v>
      </c>
      <c r="C295" s="137" t="s">
        <v>1291</v>
      </c>
      <c r="D295" s="65"/>
      <c r="E295" s="182" t="s">
        <v>1292</v>
      </c>
      <c r="F295" s="32"/>
      <c r="G295" s="32"/>
      <c r="H295" s="32"/>
      <c r="I295" s="32"/>
      <c r="J295" s="32"/>
      <c r="K295" s="32"/>
      <c r="L295" s="24"/>
      <c r="M295" s="56"/>
      <c r="N295" s="35"/>
    </row>
    <row r="296" spans="1:16" s="23" customFormat="1" ht="15.75" thickTop="1" x14ac:dyDescent="0.25">
      <c r="A296" s="24"/>
      <c r="B296" s="464"/>
      <c r="C296" s="137"/>
      <c r="D296" s="29"/>
      <c r="E296" s="87"/>
      <c r="F296" s="32"/>
      <c r="G296" s="32"/>
      <c r="H296" s="32"/>
      <c r="I296" s="32"/>
      <c r="J296" s="32"/>
      <c r="K296" s="32"/>
      <c r="L296" s="24"/>
      <c r="M296" s="565"/>
      <c r="N296" s="69"/>
    </row>
    <row r="297" spans="1:16" s="23" customFormat="1" ht="15.75" thickBot="1" x14ac:dyDescent="0.3">
      <c r="A297" s="32"/>
      <c r="B297" s="469" t="s">
        <v>1293</v>
      </c>
      <c r="C297" s="150" t="s">
        <v>1294</v>
      </c>
      <c r="D297" s="87" t="s">
        <v>775</v>
      </c>
      <c r="E297" s="178" t="s">
        <v>1295</v>
      </c>
      <c r="F297" s="32"/>
      <c r="G297" s="32"/>
      <c r="H297" s="32"/>
      <c r="I297" s="32"/>
      <c r="J297" s="32"/>
      <c r="K297" s="32"/>
      <c r="L297" s="24"/>
      <c r="M297" s="565"/>
      <c r="N297" s="69"/>
    </row>
    <row r="298" spans="1:16" s="23" customFormat="1" ht="16.5" thickTop="1" thickBot="1" x14ac:dyDescent="0.3">
      <c r="A298" s="27"/>
      <c r="B298" s="470" t="s">
        <v>1296</v>
      </c>
      <c r="C298" s="137" t="s">
        <v>1297</v>
      </c>
      <c r="D298" s="65"/>
      <c r="E298" s="32"/>
      <c r="F298" s="32"/>
      <c r="G298" s="32"/>
      <c r="H298" s="32"/>
      <c r="I298" s="32"/>
      <c r="J298" s="32"/>
      <c r="K298" s="32"/>
      <c r="L298" s="24"/>
      <c r="M298" s="56"/>
      <c r="N298" s="35"/>
    </row>
    <row r="299" spans="1:16" s="23" customFormat="1" ht="18.75" thickTop="1" thickBot="1" x14ac:dyDescent="0.35">
      <c r="A299" s="27"/>
      <c r="B299" s="470"/>
      <c r="C299" s="137"/>
      <c r="D299" s="87" t="s">
        <v>941</v>
      </c>
      <c r="E299" s="32"/>
      <c r="F299" s="32"/>
      <c r="G299" s="32"/>
      <c r="H299" s="32"/>
      <c r="I299" s="32"/>
      <c r="J299" s="32"/>
      <c r="K299" s="32"/>
      <c r="L299" s="24"/>
      <c r="M299" s="56"/>
      <c r="N299" s="35"/>
      <c r="O299" s="564"/>
      <c r="P299" s="564"/>
    </row>
    <row r="300" spans="1:16" s="23" customFormat="1" ht="18.75" thickTop="1" thickBot="1" x14ac:dyDescent="0.35">
      <c r="A300" s="27"/>
      <c r="B300" s="470" t="s">
        <v>1298</v>
      </c>
      <c r="C300" s="137" t="s">
        <v>1299</v>
      </c>
      <c r="D300" s="89"/>
      <c r="E300" s="32"/>
      <c r="F300" s="32"/>
      <c r="G300" s="32"/>
      <c r="H300" s="32"/>
      <c r="I300" s="32"/>
      <c r="J300" s="32"/>
      <c r="K300" s="32"/>
      <c r="L300" s="24"/>
      <c r="M300" s="56"/>
      <c r="N300" s="35"/>
      <c r="O300" s="564"/>
      <c r="P300" s="564"/>
    </row>
    <row r="301" spans="1:16" s="23" customFormat="1" ht="18" thickTop="1" x14ac:dyDescent="0.3">
      <c r="A301" s="27"/>
      <c r="B301" s="470"/>
      <c r="C301" s="137"/>
      <c r="D301" s="90"/>
      <c r="E301" s="32"/>
      <c r="F301" s="32"/>
      <c r="G301" s="32"/>
      <c r="H301" s="32"/>
      <c r="I301" s="32"/>
      <c r="J301" s="32"/>
      <c r="K301" s="32"/>
      <c r="L301" s="24"/>
      <c r="M301" s="56"/>
      <c r="N301" s="69"/>
      <c r="O301" s="564"/>
      <c r="P301" s="564"/>
    </row>
    <row r="302" spans="1:16" s="23" customFormat="1" ht="18" thickBot="1" x14ac:dyDescent="0.35">
      <c r="A302" s="24"/>
      <c r="B302" s="467" t="s">
        <v>1300</v>
      </c>
      <c r="C302" s="150" t="s">
        <v>1301</v>
      </c>
      <c r="D302" s="87" t="s">
        <v>941</v>
      </c>
      <c r="E302" s="178" t="s">
        <v>1302</v>
      </c>
      <c r="F302" s="77"/>
      <c r="G302" s="24"/>
      <c r="H302" s="24"/>
      <c r="I302" s="24"/>
      <c r="J302" s="24"/>
      <c r="K302" s="24"/>
      <c r="L302" s="24"/>
      <c r="M302" s="56"/>
      <c r="N302" s="69"/>
      <c r="O302" s="564"/>
      <c r="P302" s="564"/>
    </row>
    <row r="303" spans="1:16" s="23" customFormat="1" ht="18.75" thickTop="1" thickBot="1" x14ac:dyDescent="0.35">
      <c r="A303" s="32"/>
      <c r="B303" s="470" t="s">
        <v>1303</v>
      </c>
      <c r="C303" s="137" t="s">
        <v>1304</v>
      </c>
      <c r="D303" s="89"/>
      <c r="E303" s="32"/>
      <c r="F303" s="32"/>
      <c r="G303" s="32"/>
      <c r="H303" s="32"/>
      <c r="I303" s="32"/>
      <c r="J303" s="32"/>
      <c r="K303" s="32"/>
      <c r="L303" s="24"/>
      <c r="M303" s="56"/>
      <c r="N303" s="69"/>
      <c r="O303" s="564"/>
      <c r="P303" s="564"/>
    </row>
    <row r="304" spans="1:16" s="23" customFormat="1" ht="16.5" thickTop="1" thickBot="1" x14ac:dyDescent="0.3">
      <c r="A304" s="92"/>
      <c r="B304" s="470" t="s">
        <v>1305</v>
      </c>
      <c r="C304" s="137" t="s">
        <v>1306</v>
      </c>
      <c r="D304" s="89"/>
      <c r="E304" s="32"/>
      <c r="F304" s="32"/>
      <c r="G304" s="32"/>
      <c r="H304" s="32"/>
      <c r="I304" s="32"/>
      <c r="J304" s="32"/>
      <c r="K304" s="32"/>
      <c r="L304" s="24"/>
      <c r="M304" s="56"/>
      <c r="N304" s="69"/>
    </row>
    <row r="305" spans="1:16" s="23" customFormat="1" ht="15.75" thickTop="1" x14ac:dyDescent="0.25">
      <c r="A305" s="24"/>
      <c r="B305" s="464"/>
      <c r="C305" s="136"/>
      <c r="D305" s="29"/>
      <c r="E305" s="29"/>
      <c r="F305" s="77"/>
      <c r="G305" s="24"/>
      <c r="H305" s="24"/>
      <c r="I305" s="24"/>
      <c r="J305" s="24"/>
      <c r="K305" s="24"/>
      <c r="L305" s="24"/>
      <c r="M305" s="56"/>
      <c r="N305" s="69"/>
      <c r="O305" s="36"/>
      <c r="P305" s="36"/>
    </row>
    <row r="306" spans="1:16" s="36" customFormat="1" ht="20.45" customHeight="1" thickBot="1" x14ac:dyDescent="0.3">
      <c r="A306" s="24"/>
      <c r="B306" s="464"/>
      <c r="C306" s="138" t="s">
        <v>552</v>
      </c>
      <c r="D306" s="29"/>
      <c r="E306" s="29"/>
      <c r="F306" s="77"/>
      <c r="G306" s="24"/>
      <c r="H306" s="24"/>
      <c r="I306" s="24"/>
      <c r="J306" s="24"/>
      <c r="K306" s="24"/>
      <c r="L306" s="24"/>
      <c r="M306" s="56"/>
      <c r="N306" s="69"/>
    </row>
    <row r="307" spans="1:16" s="40" customFormat="1" ht="18" customHeight="1" thickTop="1" thickBot="1" x14ac:dyDescent="0.35">
      <c r="A307" s="24"/>
      <c r="B307" s="464"/>
      <c r="C307" s="139"/>
      <c r="D307" s="32"/>
      <c r="E307" s="32"/>
      <c r="F307" s="77"/>
      <c r="G307" s="24"/>
      <c r="H307" s="24"/>
      <c r="I307" s="24"/>
      <c r="J307" s="24"/>
      <c r="K307" s="24"/>
      <c r="L307" s="24"/>
      <c r="M307" s="56"/>
      <c r="N307" s="69"/>
      <c r="O307" s="23"/>
      <c r="P307" s="23"/>
    </row>
    <row r="308" spans="1:16" s="36" customFormat="1" ht="15.75" thickTop="1" x14ac:dyDescent="0.25">
      <c r="A308" s="32"/>
      <c r="B308" s="470"/>
      <c r="C308" s="132"/>
      <c r="D308" s="32"/>
      <c r="E308" s="32"/>
      <c r="F308" s="32"/>
      <c r="G308" s="32"/>
      <c r="H308" s="32"/>
      <c r="I308" s="32"/>
      <c r="J308" s="32"/>
      <c r="K308" s="32"/>
      <c r="L308" s="24"/>
      <c r="M308" s="56"/>
      <c r="N308" s="69"/>
    </row>
    <row r="309" spans="1:16" s="23" customFormat="1" ht="16.5" thickBot="1" x14ac:dyDescent="0.3">
      <c r="A309" s="32"/>
      <c r="B309" s="469" t="s">
        <v>1307</v>
      </c>
      <c r="C309" s="152" t="s">
        <v>1308</v>
      </c>
      <c r="D309" s="86" t="s">
        <v>775</v>
      </c>
      <c r="E309" s="87" t="s">
        <v>987</v>
      </c>
      <c r="F309" s="32"/>
      <c r="G309" s="32"/>
      <c r="H309" s="32"/>
      <c r="I309" s="32"/>
      <c r="J309" s="32"/>
      <c r="K309" s="32"/>
      <c r="L309" s="24"/>
      <c r="M309" s="56"/>
      <c r="N309" s="69"/>
      <c r="O309" s="36"/>
      <c r="P309" s="36"/>
    </row>
    <row r="310" spans="1:16" s="23" customFormat="1" ht="16.5" thickTop="1" thickBot="1" x14ac:dyDescent="0.3">
      <c r="A310" s="27"/>
      <c r="B310" s="470" t="s">
        <v>1309</v>
      </c>
      <c r="C310" s="137" t="s">
        <v>1310</v>
      </c>
      <c r="D310" s="93"/>
      <c r="E310" s="93"/>
      <c r="F310" s="32"/>
      <c r="G310" s="32"/>
      <c r="H310" s="32"/>
      <c r="I310" s="32"/>
      <c r="J310" s="32"/>
      <c r="K310" s="32"/>
      <c r="L310" s="24"/>
      <c r="M310" s="56"/>
      <c r="N310" s="69"/>
      <c r="O310" s="36"/>
      <c r="P310" s="36"/>
    </row>
    <row r="311" spans="1:16" s="23" customFormat="1" ht="16.5" thickTop="1" thickBot="1" x14ac:dyDescent="0.3">
      <c r="A311" s="27"/>
      <c r="B311" s="470" t="s">
        <v>1311</v>
      </c>
      <c r="C311" s="137" t="s">
        <v>1312</v>
      </c>
      <c r="D311" s="93"/>
      <c r="E311" s="32"/>
      <c r="F311" s="32"/>
      <c r="G311" s="32"/>
      <c r="H311" s="32"/>
      <c r="I311" s="32"/>
      <c r="J311" s="32"/>
      <c r="K311" s="32"/>
      <c r="L311" s="32"/>
      <c r="M311" s="56"/>
      <c r="N311" s="35"/>
      <c r="O311" s="36"/>
      <c r="P311" s="36"/>
    </row>
    <row r="312" spans="1:16" s="23" customFormat="1" ht="15.75" thickTop="1" x14ac:dyDescent="0.25">
      <c r="A312" s="27"/>
      <c r="B312" s="470"/>
      <c r="C312" s="132"/>
      <c r="D312" s="90"/>
      <c r="E312" s="32"/>
      <c r="F312" s="32"/>
      <c r="G312" s="32"/>
      <c r="H312" s="32"/>
      <c r="I312" s="32"/>
      <c r="J312" s="32"/>
      <c r="K312" s="32"/>
      <c r="L312" s="32"/>
      <c r="M312" s="56"/>
      <c r="N312" s="35"/>
      <c r="O312" s="36"/>
      <c r="P312" s="36"/>
    </row>
    <row r="313" spans="1:16" s="23" customFormat="1" ht="31.5" x14ac:dyDescent="0.25">
      <c r="A313" s="27"/>
      <c r="B313" s="469" t="s">
        <v>1313</v>
      </c>
      <c r="C313" s="154" t="s">
        <v>1314</v>
      </c>
      <c r="D313" s="184" t="s">
        <v>1315</v>
      </c>
      <c r="E313" s="32"/>
      <c r="F313" s="32"/>
      <c r="G313" s="32"/>
      <c r="H313" s="32"/>
      <c r="I313" s="32"/>
      <c r="J313" s="32"/>
      <c r="K313" s="32"/>
      <c r="L313" s="32"/>
      <c r="M313" s="56"/>
      <c r="N313" s="35"/>
      <c r="O313" s="36"/>
      <c r="P313" s="36"/>
    </row>
    <row r="314" spans="1:16" s="23" customFormat="1" ht="15.75" thickBot="1" x14ac:dyDescent="0.3">
      <c r="A314" s="27"/>
      <c r="B314" s="470" t="s">
        <v>1316</v>
      </c>
      <c r="C314" s="137" t="s">
        <v>1317</v>
      </c>
      <c r="D314" s="86" t="s">
        <v>775</v>
      </c>
      <c r="E314" s="32"/>
      <c r="F314" s="32"/>
      <c r="G314" s="32"/>
      <c r="H314" s="32"/>
      <c r="I314" s="32"/>
      <c r="J314" s="32"/>
      <c r="K314" s="32"/>
      <c r="L314" s="32"/>
      <c r="M314" s="56"/>
      <c r="N314" s="69"/>
      <c r="O314" s="36"/>
      <c r="P314" s="36"/>
    </row>
    <row r="315" spans="1:16" s="23" customFormat="1" ht="16.5" thickTop="1" thickBot="1" x14ac:dyDescent="0.3">
      <c r="A315" s="27"/>
      <c r="B315" s="470" t="s">
        <v>1318</v>
      </c>
      <c r="C315" s="183" t="s">
        <v>1064</v>
      </c>
      <c r="D315" s="65"/>
      <c r="E315" s="32"/>
      <c r="F315" s="32"/>
      <c r="G315" s="32"/>
      <c r="H315" s="32"/>
      <c r="I315" s="32"/>
      <c r="J315" s="32"/>
      <c r="K315" s="32"/>
      <c r="L315" s="32"/>
      <c r="M315" s="56"/>
      <c r="N315" s="69"/>
      <c r="O315" s="36"/>
      <c r="P315" s="36"/>
    </row>
    <row r="316" spans="1:16" s="23" customFormat="1" ht="16.5" thickTop="1" thickBot="1" x14ac:dyDescent="0.3">
      <c r="A316" s="27"/>
      <c r="B316" s="470" t="s">
        <v>1319</v>
      </c>
      <c r="C316" s="183" t="s">
        <v>1065</v>
      </c>
      <c r="D316" s="65"/>
      <c r="E316" s="32"/>
      <c r="F316" s="32"/>
      <c r="G316" s="32"/>
      <c r="H316" s="32"/>
      <c r="I316" s="32"/>
      <c r="J316" s="32"/>
      <c r="K316" s="32"/>
      <c r="L316" s="32"/>
      <c r="M316" s="56"/>
      <c r="N316" s="69"/>
      <c r="O316" s="36"/>
      <c r="P316" s="36"/>
    </row>
    <row r="317" spans="1:16" s="36" customFormat="1" ht="16.5" thickTop="1" thickBot="1" x14ac:dyDescent="0.3">
      <c r="A317" s="27"/>
      <c r="B317" s="470" t="s">
        <v>1320</v>
      </c>
      <c r="C317" s="183" t="s">
        <v>1066</v>
      </c>
      <c r="D317" s="65"/>
      <c r="E317" s="32"/>
      <c r="F317" s="32"/>
      <c r="G317" s="32"/>
      <c r="H317" s="32"/>
      <c r="I317" s="32"/>
      <c r="J317" s="32"/>
      <c r="K317" s="32"/>
      <c r="L317" s="32"/>
      <c r="M317" s="56"/>
      <c r="N317" s="69"/>
    </row>
    <row r="318" spans="1:16" s="36" customFormat="1" ht="16.5" thickTop="1" thickBot="1" x14ac:dyDescent="0.3">
      <c r="A318" s="27"/>
      <c r="B318" s="470" t="s">
        <v>1321</v>
      </c>
      <c r="C318" s="183" t="s">
        <v>1067</v>
      </c>
      <c r="D318" s="65"/>
      <c r="E318" s="87" t="s">
        <v>830</v>
      </c>
      <c r="F318" s="32"/>
      <c r="G318" s="32"/>
      <c r="H318" s="32"/>
      <c r="I318" s="32"/>
      <c r="J318" s="32"/>
      <c r="K318" s="32"/>
      <c r="L318" s="32"/>
      <c r="M318" s="56"/>
      <c r="N318" s="69"/>
      <c r="O318" s="23"/>
      <c r="P318" s="23"/>
    </row>
    <row r="319" spans="1:16" s="36" customFormat="1" ht="16.5" thickTop="1" thickBot="1" x14ac:dyDescent="0.3">
      <c r="A319" s="27"/>
      <c r="B319" s="470" t="s">
        <v>1322</v>
      </c>
      <c r="C319" s="183" t="s">
        <v>783</v>
      </c>
      <c r="D319" s="65"/>
      <c r="E319" s="93"/>
      <c r="F319" s="32"/>
      <c r="G319" s="32"/>
      <c r="H319" s="32"/>
      <c r="I319" s="32"/>
      <c r="J319" s="32"/>
      <c r="K319" s="32"/>
      <c r="L319" s="32"/>
      <c r="M319" s="56"/>
      <c r="N319" s="69"/>
      <c r="O319" s="23"/>
      <c r="P319" s="23"/>
    </row>
    <row r="320" spans="1:16" s="36" customFormat="1" ht="16.5" thickTop="1" thickBot="1" x14ac:dyDescent="0.3">
      <c r="A320" s="27"/>
      <c r="B320" s="470"/>
      <c r="C320" s="183"/>
      <c r="D320" s="86" t="s">
        <v>941</v>
      </c>
      <c r="E320" s="32"/>
      <c r="F320" s="32"/>
      <c r="G320" s="32"/>
      <c r="H320" s="32"/>
      <c r="I320" s="32"/>
      <c r="J320" s="32"/>
      <c r="K320" s="32"/>
      <c r="L320" s="32"/>
      <c r="M320" s="56"/>
      <c r="N320" s="69"/>
      <c r="O320" s="23"/>
      <c r="P320" s="23"/>
    </row>
    <row r="321" spans="1:16" s="36" customFormat="1" ht="31.5" thickTop="1" thickBot="1" x14ac:dyDescent="0.3">
      <c r="A321" s="27"/>
      <c r="B321" s="470" t="s">
        <v>1323</v>
      </c>
      <c r="C321" s="137" t="s">
        <v>1324</v>
      </c>
      <c r="D321" s="89"/>
      <c r="E321" s="32"/>
      <c r="F321" s="32"/>
      <c r="G321" s="32"/>
      <c r="H321" s="32"/>
      <c r="I321" s="32"/>
      <c r="J321" s="32"/>
      <c r="K321" s="32"/>
      <c r="L321" s="32"/>
      <c r="M321" s="56"/>
      <c r="N321" s="35"/>
    </row>
    <row r="322" spans="1:16" s="36" customFormat="1" ht="30.6" customHeight="1" thickTop="1" thickBot="1" x14ac:dyDescent="0.3">
      <c r="A322" s="27"/>
      <c r="B322" s="470" t="s">
        <v>1325</v>
      </c>
      <c r="C322" s="137" t="s">
        <v>1326</v>
      </c>
      <c r="D322" s="208" t="s">
        <v>994</v>
      </c>
      <c r="E322" s="32"/>
      <c r="F322" s="32"/>
      <c r="G322" s="32"/>
      <c r="H322" s="32"/>
      <c r="I322" s="32"/>
      <c r="J322" s="32"/>
      <c r="K322" s="32"/>
      <c r="L322" s="24"/>
      <c r="M322" s="56"/>
      <c r="N322" s="35"/>
    </row>
    <row r="323" spans="1:16" s="36" customFormat="1" ht="15.75" thickTop="1" x14ac:dyDescent="0.25">
      <c r="A323" s="24"/>
      <c r="B323" s="464"/>
      <c r="C323" s="136"/>
      <c r="D323" s="24"/>
      <c r="E323" s="29"/>
      <c r="F323" s="77"/>
      <c r="G323" s="24"/>
      <c r="H323" s="24"/>
      <c r="I323" s="24"/>
      <c r="J323" s="24"/>
      <c r="K323" s="24"/>
      <c r="L323" s="24"/>
      <c r="M323" s="56"/>
      <c r="N323" s="35"/>
    </row>
    <row r="324" spans="1:16" s="23" customFormat="1" ht="15.75" thickBot="1" x14ac:dyDescent="0.3">
      <c r="A324" s="24"/>
      <c r="B324" s="464"/>
      <c r="C324" s="138" t="s">
        <v>552</v>
      </c>
      <c r="D324" s="24"/>
      <c r="E324" s="29"/>
      <c r="F324" s="77"/>
      <c r="G324" s="24"/>
      <c r="H324" s="24"/>
      <c r="I324" s="24"/>
      <c r="J324" s="24"/>
      <c r="K324" s="24"/>
      <c r="L324" s="24"/>
      <c r="M324" s="56"/>
      <c r="N324" s="35"/>
      <c r="O324" s="36"/>
      <c r="P324" s="36"/>
    </row>
    <row r="325" spans="1:16" s="23" customFormat="1" ht="16.5" thickTop="1" thickBot="1" x14ac:dyDescent="0.3">
      <c r="A325" s="24"/>
      <c r="B325" s="464"/>
      <c r="C325" s="139"/>
      <c r="D325" s="24"/>
      <c r="E325" s="29"/>
      <c r="F325" s="77"/>
      <c r="G325" s="24"/>
      <c r="H325" s="24"/>
      <c r="I325" s="24"/>
      <c r="J325" s="24"/>
      <c r="K325" s="24"/>
      <c r="L325" s="32"/>
      <c r="M325" s="56"/>
      <c r="N325" s="35"/>
    </row>
    <row r="326" spans="1:16" s="23" customFormat="1" ht="15.75" thickTop="1" x14ac:dyDescent="0.25">
      <c r="A326" s="32"/>
      <c r="B326" s="470"/>
      <c r="C326" s="132"/>
      <c r="D326" s="90"/>
      <c r="E326" s="29"/>
      <c r="F326" s="32"/>
      <c r="G326" s="32"/>
      <c r="H326" s="32"/>
      <c r="I326" s="32"/>
      <c r="J326" s="32"/>
      <c r="K326" s="32"/>
      <c r="L326" s="32"/>
      <c r="M326" s="56"/>
      <c r="N326" s="35"/>
    </row>
    <row r="327" spans="1:16" s="36" customFormat="1" ht="16.5" thickBot="1" x14ac:dyDescent="0.3">
      <c r="A327" s="32"/>
      <c r="B327" s="471" t="s">
        <v>1327</v>
      </c>
      <c r="C327" s="59" t="s">
        <v>1328</v>
      </c>
      <c r="D327" s="86" t="s">
        <v>775</v>
      </c>
      <c r="E327" s="86" t="s">
        <v>1329</v>
      </c>
      <c r="F327" s="32"/>
      <c r="G327" s="32"/>
      <c r="H327" s="32"/>
      <c r="I327" s="32"/>
      <c r="J327" s="32"/>
      <c r="K327" s="32"/>
      <c r="L327" s="32"/>
      <c r="M327" s="56"/>
      <c r="N327" s="69"/>
      <c r="O327" s="23"/>
      <c r="P327" s="23"/>
    </row>
    <row r="328" spans="1:16" s="36" customFormat="1" ht="31.5" thickTop="1" thickBot="1" x14ac:dyDescent="0.3">
      <c r="A328" s="92"/>
      <c r="B328" s="470" t="s">
        <v>1330</v>
      </c>
      <c r="C328" s="137" t="s">
        <v>1331</v>
      </c>
      <c r="D328" s="65"/>
      <c r="E328" s="65"/>
      <c r="F328" s="32"/>
      <c r="G328" s="32"/>
      <c r="H328" s="32"/>
      <c r="I328" s="32"/>
      <c r="J328" s="32"/>
      <c r="K328" s="32"/>
      <c r="L328" s="32"/>
      <c r="M328" s="56"/>
      <c r="N328" s="69"/>
    </row>
    <row r="329" spans="1:16" s="36" customFormat="1" ht="15.75" thickTop="1" x14ac:dyDescent="0.25">
      <c r="A329" s="24"/>
      <c r="B329" s="464"/>
      <c r="C329" s="136"/>
      <c r="D329" s="29"/>
      <c r="E329" s="29"/>
      <c r="F329" s="77"/>
      <c r="G329" s="24"/>
      <c r="H329" s="24"/>
      <c r="I329" s="24"/>
      <c r="J329" s="24"/>
      <c r="K329" s="24"/>
      <c r="L329" s="24"/>
      <c r="M329" s="56"/>
      <c r="N329" s="69"/>
    </row>
    <row r="330" spans="1:16" s="36" customFormat="1" ht="15.75" thickBot="1" x14ac:dyDescent="0.3">
      <c r="A330" s="24"/>
      <c r="B330" s="464"/>
      <c r="C330" s="138" t="s">
        <v>552</v>
      </c>
      <c r="D330" s="24"/>
      <c r="E330" s="29"/>
      <c r="F330" s="77"/>
      <c r="G330" s="24"/>
      <c r="H330" s="24"/>
      <c r="I330" s="24"/>
      <c r="J330" s="24"/>
      <c r="K330" s="24"/>
      <c r="L330" s="24"/>
      <c r="M330" s="56"/>
      <c r="N330" s="69"/>
    </row>
    <row r="331" spans="1:16" s="36" customFormat="1" ht="16.5" thickTop="1" thickBot="1" x14ac:dyDescent="0.3">
      <c r="A331" s="24"/>
      <c r="B331" s="464"/>
      <c r="C331" s="139"/>
      <c r="D331" s="24"/>
      <c r="E331" s="29"/>
      <c r="F331" s="77"/>
      <c r="G331" s="24"/>
      <c r="H331" s="24"/>
      <c r="I331" s="24"/>
      <c r="J331" s="24"/>
      <c r="K331" s="24"/>
      <c r="L331" s="21"/>
      <c r="M331" s="56"/>
      <c r="N331" s="69"/>
    </row>
    <row r="332" spans="1:16" s="23" customFormat="1" ht="15.75" thickTop="1" x14ac:dyDescent="0.25">
      <c r="A332" s="24"/>
      <c r="B332" s="464"/>
      <c r="C332" s="132"/>
      <c r="D332" s="21"/>
      <c r="E332" s="21"/>
      <c r="F332" s="21"/>
      <c r="G332" s="21"/>
      <c r="H332" s="21"/>
      <c r="I332" s="21"/>
      <c r="J332" s="21"/>
      <c r="K332" s="21"/>
      <c r="L332" s="32"/>
      <c r="M332" s="56"/>
      <c r="N332" s="69"/>
      <c r="O332" s="36"/>
      <c r="P332" s="36"/>
    </row>
    <row r="333" spans="1:16" s="23" customFormat="1" ht="69.75" thickBot="1" x14ac:dyDescent="0.35">
      <c r="A333" s="42"/>
      <c r="B333" s="467" t="s">
        <v>1332</v>
      </c>
      <c r="C333" s="133" t="s">
        <v>1333</v>
      </c>
      <c r="D333" s="37"/>
      <c r="E333" s="94"/>
      <c r="F333" s="37"/>
      <c r="G333" s="37"/>
      <c r="H333" s="37"/>
      <c r="I333" s="59"/>
      <c r="J333" s="59"/>
      <c r="K333" s="59"/>
      <c r="L333" s="21"/>
      <c r="M333" s="56"/>
      <c r="N333" s="69"/>
      <c r="O333" s="36"/>
      <c r="P333" s="36"/>
    </row>
    <row r="334" spans="1:16" s="23" customFormat="1" ht="16.5" thickTop="1" thickBot="1" x14ac:dyDescent="0.3">
      <c r="A334" s="42"/>
      <c r="B334" s="464"/>
      <c r="C334" s="132"/>
      <c r="D334" s="62" t="s">
        <v>775</v>
      </c>
      <c r="E334" s="62" t="s">
        <v>1334</v>
      </c>
      <c r="F334" s="21"/>
      <c r="G334" s="21"/>
      <c r="H334" s="21"/>
      <c r="I334" s="21"/>
      <c r="J334" s="21"/>
      <c r="K334" s="21"/>
      <c r="L334" s="21"/>
      <c r="M334" s="56"/>
      <c r="N334" s="69"/>
      <c r="O334" s="36"/>
      <c r="P334" s="36"/>
    </row>
    <row r="335" spans="1:16" s="23" customFormat="1" ht="31.5" thickTop="1" thickBot="1" x14ac:dyDescent="0.3">
      <c r="A335" s="42"/>
      <c r="B335" s="464" t="s">
        <v>1335</v>
      </c>
      <c r="C335" s="137" t="s">
        <v>1336</v>
      </c>
      <c r="D335" s="65"/>
      <c r="E335" s="95"/>
      <c r="F335" s="21"/>
      <c r="G335" s="21"/>
      <c r="H335" s="21"/>
      <c r="I335" s="21"/>
      <c r="J335" s="21"/>
      <c r="K335" s="21"/>
      <c r="L335" s="24"/>
      <c r="M335" s="56"/>
      <c r="N335" s="69"/>
      <c r="O335" s="36"/>
      <c r="P335" s="36"/>
    </row>
    <row r="336" spans="1:16" s="23" customFormat="1" ht="16.5" thickTop="1" thickBot="1" x14ac:dyDescent="0.3">
      <c r="A336" s="42"/>
      <c r="B336" s="464"/>
      <c r="C336" s="137"/>
      <c r="D336" s="62" t="s">
        <v>775</v>
      </c>
      <c r="E336" s="87" t="s">
        <v>1201</v>
      </c>
      <c r="F336" s="21"/>
      <c r="G336" s="21"/>
      <c r="H336" s="21"/>
      <c r="I336" s="21"/>
      <c r="J336" s="21"/>
      <c r="K336" s="21"/>
      <c r="L336" s="24"/>
      <c r="M336" s="56"/>
      <c r="N336" s="69"/>
      <c r="O336" s="36"/>
      <c r="P336" s="36"/>
    </row>
    <row r="337" spans="1:16" s="23" customFormat="1" ht="16.5" thickTop="1" thickBot="1" x14ac:dyDescent="0.3">
      <c r="A337" s="42"/>
      <c r="B337" s="464" t="s">
        <v>1337</v>
      </c>
      <c r="C337" s="137" t="s">
        <v>1338</v>
      </c>
      <c r="D337" s="65"/>
      <c r="E337" s="93"/>
      <c r="F337" s="21"/>
      <c r="G337" s="21"/>
      <c r="H337" s="21"/>
      <c r="I337" s="21"/>
      <c r="J337" s="21"/>
      <c r="K337" s="21"/>
      <c r="L337" s="24"/>
      <c r="M337" s="56"/>
      <c r="N337" s="35"/>
      <c r="O337" s="36"/>
      <c r="P337" s="36"/>
    </row>
    <row r="338" spans="1:16" s="23" customFormat="1" ht="16.5" thickTop="1" thickBot="1" x14ac:dyDescent="0.3">
      <c r="A338" s="42"/>
      <c r="B338" s="464"/>
      <c r="C338" s="137"/>
      <c r="D338" s="62" t="s">
        <v>775</v>
      </c>
      <c r="E338" s="87" t="s">
        <v>987</v>
      </c>
      <c r="F338" s="21"/>
      <c r="G338" s="21"/>
      <c r="H338" s="21"/>
      <c r="I338" s="21"/>
      <c r="J338" s="21"/>
      <c r="K338" s="21"/>
      <c r="L338" s="24"/>
      <c r="M338" s="56"/>
      <c r="N338" s="35"/>
      <c r="O338" s="36"/>
      <c r="P338" s="36"/>
    </row>
    <row r="339" spans="1:16" s="36" customFormat="1" ht="16.5" thickTop="1" thickBot="1" x14ac:dyDescent="0.3">
      <c r="A339" s="42"/>
      <c r="B339" s="464" t="s">
        <v>1339</v>
      </c>
      <c r="C339" s="137" t="s">
        <v>1340</v>
      </c>
      <c r="D339" s="65"/>
      <c r="E339" s="93"/>
      <c r="F339" s="21"/>
      <c r="G339" s="21"/>
      <c r="H339" s="21"/>
      <c r="I339" s="21"/>
      <c r="J339" s="21"/>
      <c r="K339" s="21"/>
      <c r="L339" s="24"/>
      <c r="M339" s="56"/>
      <c r="N339" s="35"/>
    </row>
    <row r="340" spans="1:16" s="36" customFormat="1" ht="16.5" thickTop="1" thickBot="1" x14ac:dyDescent="0.3">
      <c r="A340" s="42"/>
      <c r="B340" s="464"/>
      <c r="C340" s="137"/>
      <c r="D340" s="87" t="s">
        <v>941</v>
      </c>
      <c r="E340" s="21"/>
      <c r="F340" s="21"/>
      <c r="G340" s="21"/>
      <c r="H340" s="21"/>
      <c r="I340" s="21"/>
      <c r="J340" s="21"/>
      <c r="K340" s="21"/>
      <c r="L340" s="24"/>
      <c r="M340" s="56"/>
      <c r="N340" s="35"/>
    </row>
    <row r="341" spans="1:16" s="36" customFormat="1" ht="16.5" thickTop="1" thickBot="1" x14ac:dyDescent="0.3">
      <c r="A341" s="42"/>
      <c r="B341" s="464" t="s">
        <v>1341</v>
      </c>
      <c r="C341" s="137" t="s">
        <v>1342</v>
      </c>
      <c r="D341" s="93"/>
      <c r="E341" s="21"/>
      <c r="F341" s="21"/>
      <c r="G341" s="21"/>
      <c r="H341" s="21"/>
      <c r="I341" s="21"/>
      <c r="J341" s="21"/>
      <c r="K341" s="21"/>
      <c r="L341" s="24"/>
      <c r="M341" s="56"/>
      <c r="N341" s="69"/>
      <c r="O341" s="23"/>
      <c r="P341" s="23"/>
    </row>
    <row r="342" spans="1:16" s="36" customFormat="1" ht="15.75" thickTop="1" x14ac:dyDescent="0.25">
      <c r="A342" s="42"/>
      <c r="B342" s="464"/>
      <c r="C342" s="137"/>
      <c r="D342" s="32"/>
      <c r="E342" s="21"/>
      <c r="F342" s="21"/>
      <c r="G342" s="21"/>
      <c r="H342" s="21"/>
      <c r="I342" s="21"/>
      <c r="J342" s="21"/>
      <c r="K342" s="21"/>
      <c r="L342" s="24"/>
      <c r="M342" s="56"/>
      <c r="N342" s="69"/>
      <c r="O342" s="23"/>
      <c r="P342" s="23"/>
    </row>
    <row r="343" spans="1:16" s="36" customFormat="1" x14ac:dyDescent="0.25">
      <c r="A343" s="42"/>
      <c r="B343" s="464"/>
      <c r="C343" s="136"/>
      <c r="D343" s="24"/>
      <c r="E343" s="21"/>
      <c r="F343" s="21"/>
      <c r="G343" s="24"/>
      <c r="H343" s="24"/>
      <c r="I343" s="24"/>
      <c r="J343" s="24"/>
      <c r="K343" s="24"/>
      <c r="L343" s="24"/>
      <c r="M343" s="56"/>
      <c r="N343" s="69"/>
      <c r="O343" s="23"/>
      <c r="P343" s="23"/>
    </row>
    <row r="344" spans="1:16" s="36" customFormat="1" ht="15.75" thickBot="1" x14ac:dyDescent="0.3">
      <c r="A344" s="42"/>
      <c r="B344" s="464"/>
      <c r="C344" s="138" t="s">
        <v>552</v>
      </c>
      <c r="D344" s="24"/>
      <c r="E344" s="29"/>
      <c r="F344" s="77"/>
      <c r="G344" s="24"/>
      <c r="H344" s="24"/>
      <c r="I344" s="24"/>
      <c r="J344" s="24"/>
      <c r="K344" s="24"/>
      <c r="L344" s="24"/>
      <c r="M344" s="56"/>
      <c r="N344" s="69"/>
      <c r="O344" s="23"/>
      <c r="P344" s="23"/>
    </row>
    <row r="345" spans="1:16" s="36" customFormat="1" ht="16.5" thickTop="1" thickBot="1" x14ac:dyDescent="0.3">
      <c r="A345" s="42"/>
      <c r="B345" s="464"/>
      <c r="C345" s="139"/>
      <c r="D345" s="24"/>
      <c r="E345" s="29"/>
      <c r="F345" s="77"/>
      <c r="G345" s="24"/>
      <c r="H345" s="24"/>
      <c r="I345" s="24"/>
      <c r="J345" s="24"/>
      <c r="K345" s="24"/>
      <c r="L345" s="21"/>
      <c r="M345" s="56"/>
      <c r="N345" s="69"/>
    </row>
    <row r="346" spans="1:16" s="36" customFormat="1" ht="15.75" thickTop="1" x14ac:dyDescent="0.25">
      <c r="A346" s="24"/>
      <c r="B346" s="464"/>
      <c r="C346" s="132"/>
      <c r="D346" s="24"/>
      <c r="E346" s="21"/>
      <c r="F346" s="21"/>
      <c r="G346" s="21"/>
      <c r="H346" s="21"/>
      <c r="I346" s="21"/>
      <c r="J346" s="21"/>
      <c r="K346" s="21"/>
      <c r="L346" s="32"/>
      <c r="M346" s="56"/>
      <c r="N346" s="69"/>
    </row>
    <row r="347" spans="1:16" s="36" customFormat="1" x14ac:dyDescent="0.25">
      <c r="A347" s="21"/>
      <c r="B347" s="470"/>
      <c r="C347" s="132"/>
      <c r="D347" s="21"/>
      <c r="E347" s="21"/>
      <c r="F347" s="21"/>
      <c r="G347" s="21"/>
      <c r="H347" s="21"/>
      <c r="I347" s="21"/>
      <c r="J347" s="21"/>
      <c r="K347" s="21"/>
      <c r="L347" s="21"/>
      <c r="M347" s="56"/>
      <c r="N347" s="69"/>
    </row>
    <row r="348" spans="1:16" s="23" customFormat="1" x14ac:dyDescent="0.25">
      <c r="A348" s="67"/>
      <c r="B348" s="473"/>
      <c r="C348" s="155"/>
      <c r="D348" s="67"/>
      <c r="E348" s="67"/>
      <c r="F348" s="67"/>
      <c r="G348" s="67"/>
      <c r="H348" s="67"/>
      <c r="I348" s="67"/>
      <c r="J348" s="67"/>
      <c r="K348" s="67"/>
      <c r="L348" s="67"/>
      <c r="M348" s="56"/>
      <c r="N348" s="69"/>
      <c r="O348" s="36"/>
      <c r="P348" s="36"/>
    </row>
    <row r="349" spans="1:16" s="23" customFormat="1" x14ac:dyDescent="0.25">
      <c r="A349" s="67"/>
      <c r="B349" s="473"/>
      <c r="C349" s="155"/>
      <c r="D349" s="67"/>
      <c r="E349" s="67"/>
      <c r="F349" s="67"/>
      <c r="G349" s="67"/>
      <c r="H349" s="67"/>
      <c r="I349" s="67"/>
      <c r="J349" s="67"/>
      <c r="K349" s="67"/>
      <c r="L349" s="67"/>
      <c r="M349" s="56"/>
      <c r="N349" s="35"/>
      <c r="O349" s="36"/>
      <c r="P349" s="36"/>
    </row>
    <row r="350" spans="1:16" s="23" customFormat="1" x14ac:dyDescent="0.25">
      <c r="A350" s="67"/>
      <c r="B350" s="473"/>
      <c r="C350" s="155"/>
      <c r="D350" s="67"/>
      <c r="E350" s="67"/>
      <c r="F350" s="67"/>
      <c r="G350" s="67"/>
      <c r="H350" s="67"/>
      <c r="I350" s="67"/>
      <c r="J350" s="67"/>
      <c r="K350" s="67"/>
      <c r="L350" s="67"/>
      <c r="M350" s="56"/>
      <c r="N350" s="69"/>
    </row>
    <row r="351" spans="1:16" s="23" customFormat="1" x14ac:dyDescent="0.25">
      <c r="A351" s="67"/>
      <c r="B351" s="473"/>
      <c r="C351" s="155"/>
      <c r="D351" s="67"/>
      <c r="E351" s="67"/>
      <c r="F351" s="67"/>
      <c r="G351" s="67"/>
      <c r="H351" s="67"/>
      <c r="I351" s="67"/>
      <c r="J351" s="67"/>
      <c r="K351" s="67"/>
      <c r="L351" s="67"/>
      <c r="M351" s="56"/>
      <c r="N351" s="69"/>
    </row>
    <row r="352" spans="1:16" s="36" customFormat="1" x14ac:dyDescent="0.25">
      <c r="A352" s="67"/>
      <c r="B352" s="473"/>
      <c r="C352" s="155"/>
      <c r="D352" s="67"/>
      <c r="E352" s="67"/>
      <c r="F352" s="67"/>
      <c r="G352" s="67"/>
      <c r="H352" s="67"/>
      <c r="I352" s="67"/>
      <c r="J352" s="67"/>
      <c r="K352" s="67"/>
      <c r="L352" s="67"/>
      <c r="M352" s="56"/>
      <c r="N352" s="69"/>
      <c r="O352" s="23"/>
      <c r="P352" s="23"/>
    </row>
    <row r="353" spans="1:16" s="36" customFormat="1" x14ac:dyDescent="0.25">
      <c r="A353" s="67"/>
      <c r="B353" s="473"/>
      <c r="C353" s="155"/>
      <c r="D353" s="67"/>
      <c r="E353" s="67"/>
      <c r="F353" s="67"/>
      <c r="G353" s="67"/>
      <c r="H353" s="67"/>
      <c r="I353" s="67"/>
      <c r="J353" s="67"/>
      <c r="K353" s="67"/>
      <c r="L353" s="67"/>
      <c r="M353" s="56"/>
      <c r="N353" s="69"/>
      <c r="O353" s="23"/>
      <c r="P353" s="23"/>
    </row>
    <row r="354" spans="1:16" s="36" customFormat="1" x14ac:dyDescent="0.25">
      <c r="A354" s="67"/>
      <c r="B354" s="473"/>
      <c r="C354" s="155"/>
      <c r="D354" s="67"/>
      <c r="E354" s="67"/>
      <c r="F354" s="67"/>
      <c r="G354" s="67"/>
      <c r="H354" s="67"/>
      <c r="I354" s="67"/>
      <c r="J354" s="67"/>
      <c r="K354" s="67"/>
      <c r="L354" s="67"/>
      <c r="M354" s="56"/>
      <c r="N354" s="69"/>
      <c r="O354" s="23"/>
      <c r="P354" s="23"/>
    </row>
    <row r="355" spans="1:16" s="36" customFormat="1" x14ac:dyDescent="0.25">
      <c r="A355" s="67"/>
      <c r="B355" s="473"/>
      <c r="C355" s="155"/>
      <c r="D355" s="67"/>
      <c r="E355" s="67"/>
      <c r="F355" s="67"/>
      <c r="G355" s="67"/>
      <c r="H355" s="67"/>
      <c r="I355" s="67"/>
      <c r="J355" s="67"/>
      <c r="K355" s="67"/>
      <c r="L355" s="67"/>
      <c r="M355" s="56"/>
      <c r="N355" s="69"/>
    </row>
    <row r="356" spans="1:16" s="36" customFormat="1" x14ac:dyDescent="0.25">
      <c r="A356" s="67"/>
      <c r="B356" s="473"/>
      <c r="C356" s="155"/>
      <c r="D356" s="67"/>
      <c r="E356" s="67"/>
      <c r="F356" s="67"/>
      <c r="G356" s="67"/>
      <c r="H356" s="67"/>
      <c r="I356" s="67"/>
      <c r="J356" s="67"/>
      <c r="K356" s="67"/>
      <c r="L356" s="67"/>
      <c r="M356" s="56"/>
      <c r="N356" s="69"/>
    </row>
    <row r="357" spans="1:16" s="23" customFormat="1" x14ac:dyDescent="0.25">
      <c r="A357" s="67"/>
      <c r="B357" s="473"/>
      <c r="C357" s="155"/>
      <c r="D357" s="67"/>
      <c r="E357" s="67"/>
      <c r="F357" s="67"/>
      <c r="G357" s="67"/>
      <c r="H357" s="67"/>
      <c r="I357" s="67"/>
      <c r="J357" s="67"/>
      <c r="K357" s="67"/>
      <c r="L357" s="67"/>
      <c r="M357" s="56"/>
      <c r="N357" s="69"/>
      <c r="O357" s="36"/>
      <c r="P357" s="36"/>
    </row>
    <row r="358" spans="1:16" s="23" customFormat="1" x14ac:dyDescent="0.25">
      <c r="A358" s="67"/>
      <c r="B358" s="473"/>
      <c r="C358" s="155"/>
      <c r="D358" s="67"/>
      <c r="E358" s="67"/>
      <c r="F358" s="67"/>
      <c r="G358" s="67"/>
      <c r="H358" s="67"/>
      <c r="I358" s="67"/>
      <c r="J358" s="67"/>
      <c r="K358" s="67"/>
      <c r="L358" s="67"/>
      <c r="M358" s="56"/>
      <c r="N358" s="35"/>
      <c r="O358" s="67"/>
      <c r="P358" s="67"/>
    </row>
    <row r="359" spans="1:16" s="36" customFormat="1" x14ac:dyDescent="0.25">
      <c r="A359" s="67"/>
      <c r="B359" s="473"/>
      <c r="C359" s="155"/>
      <c r="D359" s="67"/>
      <c r="E359" s="67"/>
      <c r="F359" s="67"/>
      <c r="G359" s="67"/>
      <c r="H359" s="67"/>
      <c r="I359" s="67"/>
      <c r="J359" s="67"/>
      <c r="K359" s="67"/>
      <c r="L359" s="67"/>
      <c r="M359" s="56"/>
      <c r="N359" s="35"/>
    </row>
    <row r="360" spans="1:16" s="36" customFormat="1" x14ac:dyDescent="0.25">
      <c r="A360" s="67"/>
      <c r="B360" s="473"/>
      <c r="C360" s="155"/>
      <c r="D360" s="67"/>
      <c r="E360" s="67"/>
      <c r="F360" s="67"/>
      <c r="G360" s="67"/>
      <c r="H360" s="67"/>
      <c r="I360" s="67"/>
      <c r="J360" s="67"/>
      <c r="K360" s="67"/>
      <c r="L360" s="67"/>
      <c r="M360" s="56"/>
      <c r="N360" s="35"/>
      <c r="O360" s="67"/>
      <c r="P360" s="67"/>
    </row>
    <row r="362" spans="1:16" s="23" customFormat="1" x14ac:dyDescent="0.25">
      <c r="A362" s="67"/>
      <c r="B362" s="473"/>
      <c r="C362" s="155"/>
      <c r="D362" s="67"/>
      <c r="E362" s="67"/>
      <c r="F362" s="67"/>
      <c r="G362" s="67"/>
      <c r="H362" s="67"/>
      <c r="I362" s="67"/>
      <c r="J362" s="67"/>
      <c r="K362" s="67"/>
      <c r="L362" s="67"/>
      <c r="M362" s="56"/>
      <c r="N362" s="35"/>
      <c r="O362" s="67"/>
      <c r="P362" s="67"/>
    </row>
    <row r="363" spans="1:16" s="23" customFormat="1" x14ac:dyDescent="0.25">
      <c r="A363" s="67"/>
      <c r="B363" s="473"/>
      <c r="C363" s="155"/>
      <c r="D363" s="67"/>
      <c r="E363" s="67"/>
      <c r="F363" s="67"/>
      <c r="G363" s="67"/>
      <c r="H363" s="67"/>
      <c r="I363" s="67"/>
      <c r="J363" s="67"/>
      <c r="K363" s="67"/>
      <c r="L363" s="67"/>
      <c r="M363" s="56"/>
      <c r="N363" s="35"/>
      <c r="O363" s="67"/>
      <c r="P363" s="67"/>
    </row>
    <row r="364" spans="1:16" s="23" customFormat="1" x14ac:dyDescent="0.25">
      <c r="A364" s="67"/>
      <c r="B364" s="473"/>
      <c r="C364" s="155"/>
      <c r="D364" s="67"/>
      <c r="E364" s="67"/>
      <c r="F364" s="67"/>
      <c r="G364" s="67"/>
      <c r="H364" s="67"/>
      <c r="I364" s="67"/>
      <c r="J364" s="67"/>
      <c r="K364" s="67"/>
      <c r="L364" s="67"/>
      <c r="M364" s="56"/>
      <c r="N364" s="35"/>
      <c r="O364" s="67"/>
      <c r="P364" s="67"/>
    </row>
    <row r="365" spans="1:16" s="23" customFormat="1" x14ac:dyDescent="0.25">
      <c r="A365" s="67"/>
      <c r="B365" s="473"/>
      <c r="C365" s="155"/>
      <c r="D365" s="67"/>
      <c r="E365" s="67"/>
      <c r="F365" s="67"/>
      <c r="G365" s="67"/>
      <c r="H365" s="67"/>
      <c r="I365" s="67"/>
      <c r="J365" s="67"/>
      <c r="K365" s="67"/>
      <c r="L365" s="67"/>
      <c r="M365" s="56"/>
      <c r="N365" s="35"/>
      <c r="O365" s="67"/>
      <c r="P365" s="67"/>
    </row>
    <row r="366" spans="1:16" s="23" customFormat="1" x14ac:dyDescent="0.25">
      <c r="A366" s="67"/>
      <c r="B366" s="473"/>
      <c r="C366" s="155"/>
      <c r="D366" s="67"/>
      <c r="E366" s="67"/>
      <c r="F366" s="67"/>
      <c r="G366" s="67"/>
      <c r="H366" s="67"/>
      <c r="I366" s="67"/>
      <c r="J366" s="67"/>
      <c r="K366" s="67"/>
      <c r="L366" s="67"/>
      <c r="M366" s="56"/>
      <c r="N366" s="35"/>
      <c r="O366" s="67"/>
      <c r="P366" s="67"/>
    </row>
    <row r="367" spans="1:16" s="23" customFormat="1" x14ac:dyDescent="0.25">
      <c r="A367" s="67"/>
      <c r="B367" s="473"/>
      <c r="C367" s="155"/>
      <c r="D367" s="67"/>
      <c r="E367" s="67"/>
      <c r="F367" s="67"/>
      <c r="G367" s="67"/>
      <c r="H367" s="67"/>
      <c r="I367" s="67"/>
      <c r="J367" s="67"/>
      <c r="K367" s="67"/>
      <c r="L367" s="67"/>
      <c r="M367" s="56"/>
      <c r="N367" s="35"/>
      <c r="O367" s="67"/>
      <c r="P367" s="67"/>
    </row>
    <row r="368" spans="1:16" s="23" customFormat="1" x14ac:dyDescent="0.25">
      <c r="A368" s="67"/>
      <c r="B368" s="473"/>
      <c r="C368" s="155"/>
      <c r="D368" s="67"/>
      <c r="E368" s="67"/>
      <c r="F368" s="67"/>
      <c r="G368" s="67"/>
      <c r="H368" s="67"/>
      <c r="I368" s="67"/>
      <c r="J368" s="67"/>
      <c r="K368" s="67"/>
      <c r="L368" s="67"/>
      <c r="M368" s="56"/>
      <c r="N368" s="35"/>
      <c r="O368" s="67"/>
      <c r="P368" s="67"/>
    </row>
    <row r="369" spans="1:16" s="36" customFormat="1" x14ac:dyDescent="0.25">
      <c r="A369" s="67"/>
      <c r="B369" s="473"/>
      <c r="C369" s="155"/>
      <c r="D369" s="67"/>
      <c r="E369" s="67"/>
      <c r="F369" s="67"/>
      <c r="G369" s="67"/>
      <c r="H369" s="67"/>
      <c r="I369" s="67"/>
      <c r="J369" s="67"/>
      <c r="K369" s="67"/>
      <c r="L369" s="67"/>
      <c r="M369" s="56"/>
      <c r="N369" s="35"/>
      <c r="O369" s="67"/>
      <c r="P369" s="67"/>
    </row>
  </sheetData>
  <protectedRanges>
    <protectedRange sqref="D285 D290:D292 D295 D298 D300 D303:D304 C307 D310:D311 E310 D315:D319 E319 D321:D322 C325 D328:E328 C331" name="Bereich4"/>
    <protectedRange sqref="D205:D207 D209:E210 D214:D215 D217:D218 D220:D221 D224:E225 D227:E228 D230 D233:D239 E239 C242 D256:D261 E261 C264 D268:E268 D277:E279 D281:D285 E281:E284 D246:D253 D269:D273" name="Bereich3"/>
    <protectedRange sqref="D132 D135:D143 E135 E143 C146 D150:D151 C154 D158:G165 H165 D168:E168 D170:E170 D172:D175 D179:D181 E181 D184:D187 D191:D193 E193 D196:D198 D201:D203" name="Bereich2"/>
    <protectedRange sqref="D4:D6 D11:F15 D18:E21 D22 D24 D32:J37 K37 F38:J38 D38 D48 D51:E57 D60:E66 D69:D71 D74:E81 F81 D85:D86 D89:D91 C94 C27 D98 D101:D104 E104 D107:D114 E110:E111 D117 D120:D129 E120 E128:E129 D41:E46" name="Bereich1"/>
    <protectedRange sqref="D335:E335 C345 D341:D342 D337:E337 D339:E339" name="Bereich4_1"/>
  </protectedRanges>
  <dataConsolidate/>
  <mergeCells count="45">
    <mergeCell ref="F50:F51"/>
    <mergeCell ref="M172:M174"/>
    <mergeCell ref="M79:M82"/>
    <mergeCell ref="M83:M85"/>
    <mergeCell ref="M86:M87"/>
    <mergeCell ref="E89:F89"/>
    <mergeCell ref="M168:M171"/>
    <mergeCell ref="M143:M147"/>
    <mergeCell ref="M91:M98"/>
    <mergeCell ref="M99:M101"/>
    <mergeCell ref="M148:M151"/>
    <mergeCell ref="M129:M133"/>
    <mergeCell ref="M134:M137"/>
    <mergeCell ref="M138:M142"/>
    <mergeCell ref="M66:M69"/>
    <mergeCell ref="M52:M54"/>
    <mergeCell ref="M73:M75"/>
    <mergeCell ref="F60:F62"/>
    <mergeCell ref="M70:M72"/>
    <mergeCell ref="E219:E221"/>
    <mergeCell ref="E213:E215"/>
    <mergeCell ref="E216:E218"/>
    <mergeCell ref="M122:M128"/>
    <mergeCell ref="M88:M90"/>
    <mergeCell ref="M1:N1"/>
    <mergeCell ref="M2:M4"/>
    <mergeCell ref="M5:M7"/>
    <mergeCell ref="M8:M12"/>
    <mergeCell ref="M13:M14"/>
    <mergeCell ref="M35:M37"/>
    <mergeCell ref="M175:M177"/>
    <mergeCell ref="K35:K36"/>
    <mergeCell ref="M15:M17"/>
    <mergeCell ref="M29:M32"/>
    <mergeCell ref="M26:M28"/>
    <mergeCell ref="M33:M34"/>
    <mergeCell ref="M18:M25"/>
    <mergeCell ref="M160:M163"/>
    <mergeCell ref="M164:M167"/>
    <mergeCell ref="M157:M159"/>
    <mergeCell ref="M152:M156"/>
    <mergeCell ref="M38:M40"/>
    <mergeCell ref="M76:M78"/>
    <mergeCell ref="M41:M51"/>
    <mergeCell ref="M55:M65"/>
  </mergeCells>
  <dataValidations disablePrompts="1" count="22">
    <dataValidation type="list" allowBlank="1" showInputMessage="1" showErrorMessage="1" sqref="D310" xr:uid="{00000000-0002-0000-0500-000000000000}">
      <formula1>$N$79:$N$82</formula1>
    </dataValidation>
    <dataValidation type="list" allowBlank="1" showInputMessage="1" showErrorMessage="1" sqref="D91" xr:uid="{00000000-0002-0000-0500-000001000000}">
      <formula1>$N$129:$N$133</formula1>
    </dataValidation>
    <dataValidation type="list" allowBlank="1" showInputMessage="1" showErrorMessage="1" sqref="E11:E15" xr:uid="{00000000-0002-0000-0500-000002000000}">
      <formula1>$N$8:$N$12</formula1>
    </dataValidation>
    <dataValidation type="list" allowBlank="1" showInputMessage="1" showErrorMessage="1" sqref="D323:D325 D152:D154 D263:D264" xr:uid="{00000000-0002-0000-0500-000003000000}">
      <formula1>$N$13:$N$14</formula1>
    </dataValidation>
    <dataValidation type="list" allowBlank="1" showInputMessage="1" showErrorMessage="1" sqref="E335" xr:uid="{00000000-0002-0000-0500-000004000000}">
      <formula1>$N$88:$N$90</formula1>
    </dataValidation>
    <dataValidation type="list" allowBlank="1" showInputMessage="1" showErrorMessage="1" sqref="D99" xr:uid="{00000000-0002-0000-0500-000005000000}">
      <formula1>$N$38:$N$40</formula1>
    </dataValidation>
    <dataValidation type="list" allowBlank="1" showInputMessage="1" showErrorMessage="1" sqref="D70:D72 D335 D11:D15 D112:D113 F32:H38 D49 D135:D143 D168 D22 D295:D296 D268 D298 D233:D239 D256:D261 D89 D98 D277:D279 D328 D74:E83 F167:H167 D147 D315:D319 D205:D207 D281:D284 D311 F176 D172:D175 D120:D128 D117:D118 D230 D32:D38 D191:D193 D158:G165 D101:D105 D179:D181 D224:D225 D227:D228 D337 D170 D246:D253" xr:uid="{00000000-0002-0000-0500-000006000000}">
      <formula1>$N$2:$N$4</formula1>
    </dataValidation>
    <dataValidation type="list" allowBlank="1" showInputMessage="1" showErrorMessage="1" sqref="D285" xr:uid="{00000000-0002-0000-0500-000007000000}">
      <formula1>$N$143:$N$147</formula1>
    </dataValidation>
    <dataValidation type="list" allowBlank="1" showInputMessage="1" showErrorMessage="1" sqref="I32:I38" xr:uid="{00000000-0002-0000-0500-000008000000}">
      <formula1>$N$148:$N$151</formula1>
    </dataValidation>
    <dataValidation type="list" allowBlank="1" showInputMessage="1" showErrorMessage="1" sqref="E315:E317" xr:uid="{00000000-0002-0000-0500-000009000000}">
      <formula1>$N$152:$N$156</formula1>
    </dataValidation>
    <dataValidation type="list" allowBlank="1" showInputMessage="1" showErrorMessage="1" sqref="D41:D46" xr:uid="{00000000-0002-0000-0500-00000A000000}">
      <formula1>$N$160:$N$163</formula1>
    </dataValidation>
    <dataValidation type="list" allowBlank="1" showInputMessage="1" showErrorMessage="1" sqref="D48" xr:uid="{00000000-0002-0000-0500-00000B000000}">
      <formula1>N164:N167</formula1>
    </dataValidation>
    <dataValidation type="list" allowBlank="1" showInputMessage="1" showErrorMessage="1" sqref="E135 E120" xr:uid="{00000000-0002-0000-0500-00000C000000}">
      <formula1>$N$172:$N$174</formula1>
    </dataValidation>
    <dataValidation type="list" allowBlank="1" showInputMessage="1" showErrorMessage="1" sqref="D129" xr:uid="{00000000-0002-0000-0500-00000D000000}">
      <formula1>$N$41:$N$51</formula1>
    </dataValidation>
    <dataValidation allowBlank="1" showInputMessage="1" showErrorMessage="1" errorTitle="E-Mail address invalid" error="Please enter a valid e-mail address" sqref="D5" xr:uid="{00000000-0002-0000-0500-00000E000000}"/>
    <dataValidation type="list" allowBlank="1" showInputMessage="1" showErrorMessage="1" sqref="D51:D57" xr:uid="{00000000-0002-0000-0500-00000F000000}">
      <formula1>$N$168:$N$171</formula1>
    </dataValidation>
    <dataValidation type="decimal" allowBlank="1" showInputMessage="1" showErrorMessage="1" sqref="D60:D66" xr:uid="{00000000-0002-0000-0500-000010000000}">
      <formula1>0</formula1>
      <formula2>500000000000</formula2>
    </dataValidation>
    <dataValidation type="list" allowBlank="1" showInputMessage="1" showErrorMessage="1" sqref="E32:E37" xr:uid="{00000000-0002-0000-0500-000011000000}">
      <formula1>$N$18:$N$25</formula1>
    </dataValidation>
    <dataValidation type="list" allowBlank="1" showInputMessage="1" showErrorMessage="1" sqref="D209:D210" xr:uid="{00000000-0002-0000-0500-000012000000}">
      <formula1>$N$102:$N$121</formula1>
    </dataValidation>
    <dataValidation type="list" allowBlank="1" showInputMessage="1" showErrorMessage="1" sqref="D339" xr:uid="{00000000-0002-0000-0500-000013000000}">
      <formula1>$N$175:$N$177</formula1>
    </dataValidation>
    <dataValidation type="list" allowBlank="1" showInputMessage="1" showErrorMessage="1" sqref="D272:D273" xr:uid="{00000000-0002-0000-0500-000014000000}">
      <formula1>$N$187:$N$188</formula1>
    </dataValidation>
    <dataValidation type="list" allowBlank="1" showInputMessage="1" showErrorMessage="1" sqref="D270:D271" xr:uid="{00000000-0002-0000-0500-000015000000}">
      <formula1>$N$179:$N$185</formula1>
    </dataValidation>
  </dataValidations>
  <hyperlinks>
    <hyperlink ref="F90" location="Section_E" display="Jump to Section D" xr:uid="{00000000-0004-0000-0500-000000000000}"/>
    <hyperlink ref="F114" location="Section_E" display="Jump to Section D" xr:uid="{00000000-0004-0000-0500-000001000000}"/>
    <hyperlink ref="F24" location="Section_D" display="Jump to Section D" xr:uid="{00000000-0004-0000-0500-000002000000}"/>
    <hyperlink ref="D30" location="Fair_Use_Policy__FUP" display="Jump to the definitions" xr:uid="{00000000-0004-0000-0500-000003000000}"/>
    <hyperlink ref="C32" location="stable_links" display="stable link" xr:uid="{00000000-0004-0000-0500-000004000000}"/>
    <hyperlink ref="C33" location="open_data_bundle" display="open data bundle" xr:uid="{00000000-0004-0000-0500-000005000000}"/>
    <hyperlink ref="C34" location="control_mechanism_based_on_objective_indicators" display="control mechanism/objective indicators" xr:uid="{00000000-0004-0000-0500-000006000000}"/>
    <hyperlink ref="C35" location="control_mechanism_based_on_objective_indicators" display="long inactivity" xr:uid="{00000000-0004-0000-0500-000007000000}"/>
    <hyperlink ref="C36" location="control_mechanism_based_on_objective_indicators" display="sequential use of multiple SIM cards" xr:uid="{00000000-0004-0000-0500-000008000000}"/>
    <hyperlink ref="C38" location="data_roaming_limit" display="data_roaming_limit" xr:uid="{00000000-0004-0000-0500-000009000000}"/>
    <hyperlink ref="C41" location="stable_links" display="stable link" xr:uid="{00000000-0004-0000-0500-00000A000000}"/>
    <hyperlink ref="C42" location="open_data_bundle" display="open data bundle" xr:uid="{00000000-0004-0000-0500-00000B000000}"/>
    <hyperlink ref="C43" location="window_control_mechanism" display="window control mechanism" xr:uid="{00000000-0004-0000-0500-00000C000000}"/>
    <hyperlink ref="C51" location="stable_links" display="stable link" xr:uid="{00000000-0004-0000-0500-00000D000000}"/>
    <hyperlink ref="C52" location="open_data_bundle" display="open data bundle" xr:uid="{00000000-0004-0000-0500-00000E000000}"/>
    <hyperlink ref="C53" location="control_mechanism_based_on_objective_indicators" display="control mechanism/objective indicators" xr:uid="{00000000-0004-0000-0500-00000F000000}"/>
    <hyperlink ref="C54" location="control_mechanism_based_on_objective_indicators" display="long inactivity" xr:uid="{00000000-0004-0000-0500-000010000000}"/>
    <hyperlink ref="C55" location="control_mechanism_based_on_objective_indicators" display="sequential use of multiple SIM cards" xr:uid="{00000000-0004-0000-0500-000011000000}"/>
    <hyperlink ref="C57" location="data_roaming_limit" display="data_roaming_limit" xr:uid="{00000000-0004-0000-0500-000012000000}"/>
    <hyperlink ref="E68" location="open_data_bundle" display="Jump to the definition of open data bundle" xr:uid="{00000000-0004-0000-0500-000013000000}"/>
    <hyperlink ref="F157" location="actual_limit" display="actual roaming limits" xr:uid="{00000000-0004-0000-0500-000014000000}"/>
    <hyperlink ref="G157" location="cut_off_limit" display="cut-off limits" xr:uid="{00000000-0004-0000-0500-000015000000}"/>
    <hyperlink ref="C78" location="personal_page" display="personal page" xr:uid="{00000000-0004-0000-0500-000016000000}"/>
    <hyperlink ref="D189" location="cut_off_limit" display="Jump to the definition" xr:uid="{00000000-0004-0000-0500-000017000000}"/>
    <hyperlink ref="D275" location="access_seeker" display="Jump to the definition of access seeker" xr:uid="{00000000-0004-0000-0500-000018000000}"/>
    <hyperlink ref="E297" location="prioritisation" display="Jump to the definition of prioritisation" xr:uid="{00000000-0004-0000-0500-000019000000}"/>
    <hyperlink ref="D313" location="other_pricing_schemes_than_per_unit_pricing" display="Jump to the definition of other pricing schemes" xr:uid="{00000000-0004-0000-0500-00001A000000}"/>
    <hyperlink ref="E302" location="seamless_handover" display="Jump to the definition of seamless handover" xr:uid="{00000000-0004-0000-0500-00001B000000}"/>
    <hyperlink ref="F73" location="actual_limit" display="Jump to the definition of actual roaming limit" xr:uid="{00000000-0004-0000-0500-00001C000000}"/>
    <hyperlink ref="C175" location="steering" display="steering available" xr:uid="{00000000-0004-0000-0500-00001D000000}"/>
    <hyperlink ref="C45" location="data_roaming_limit" display="data_roaming_limit" xr:uid="{00000000-0004-0000-0500-00001E000000}"/>
  </hyperlinks>
  <pageMargins left="0.25" right="0.25" top="0.75" bottom="0.75" header="0.3" footer="0.3"/>
  <pageSetup paperSize="9" scale="24" fitToHeight="0" orientation="portrait"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O71"/>
  <sheetViews>
    <sheetView zoomScale="70" zoomScaleNormal="70" workbookViewId="0">
      <selection activeCell="B23" sqref="B23"/>
    </sheetView>
  </sheetViews>
  <sheetFormatPr baseColWidth="10" defaultColWidth="10.85546875" defaultRowHeight="15" x14ac:dyDescent="0.25"/>
  <cols>
    <col min="2" max="2" width="3.42578125" style="72" customWidth="1"/>
    <col min="3" max="3" width="23" customWidth="1"/>
    <col min="4" max="4" width="28.42578125" customWidth="1"/>
    <col min="5" max="6" width="46.85546875" customWidth="1"/>
    <col min="7" max="7" width="17.140625" customWidth="1"/>
    <col min="8" max="8" width="18.42578125" customWidth="1"/>
    <col min="9" max="9" width="17.140625" customWidth="1"/>
    <col min="10" max="10" width="16.42578125" customWidth="1"/>
    <col min="11" max="11" width="18.42578125" customWidth="1"/>
    <col min="14" max="15" width="0" hidden="1" customWidth="1"/>
  </cols>
  <sheetData>
    <row r="1" spans="1:15" ht="24" thickBot="1" x14ac:dyDescent="0.4">
      <c r="A1" s="11"/>
      <c r="B1" s="49"/>
      <c r="C1" s="17" t="s">
        <v>1343</v>
      </c>
      <c r="D1" s="15" t="s">
        <v>1344</v>
      </c>
      <c r="E1" s="37"/>
      <c r="F1" s="37"/>
      <c r="G1" s="37"/>
      <c r="H1" s="37"/>
      <c r="I1" s="37"/>
      <c r="J1" s="37"/>
      <c r="K1" s="11"/>
      <c r="N1" s="654" t="s">
        <v>760</v>
      </c>
      <c r="O1" s="654"/>
    </row>
    <row r="2" spans="1:15" ht="42.95" customHeight="1" thickTop="1" x14ac:dyDescent="0.25">
      <c r="A2" s="11"/>
      <c r="B2" s="49" t="s">
        <v>1345</v>
      </c>
      <c r="C2" s="566" t="s">
        <v>1346</v>
      </c>
      <c r="D2" s="566"/>
      <c r="E2" s="566"/>
      <c r="F2" s="566"/>
      <c r="G2" s="54" t="s">
        <v>1347</v>
      </c>
      <c r="H2" s="11"/>
      <c r="I2" s="11"/>
      <c r="J2" s="11"/>
      <c r="K2" s="11"/>
      <c r="N2" s="665" t="s">
        <v>761</v>
      </c>
      <c r="O2" t="s">
        <v>762</v>
      </c>
    </row>
    <row r="3" spans="1:15" x14ac:dyDescent="0.25">
      <c r="A3" s="11"/>
      <c r="B3" s="49"/>
      <c r="C3" s="12"/>
      <c r="D3" s="12"/>
      <c r="E3" s="12"/>
      <c r="F3" s="12"/>
      <c r="G3" s="54"/>
      <c r="H3" s="11"/>
      <c r="I3" s="11"/>
      <c r="J3" s="11"/>
      <c r="K3" s="11"/>
      <c r="N3" s="665"/>
      <c r="O3" t="s">
        <v>763</v>
      </c>
    </row>
    <row r="4" spans="1:15" ht="51.75" customHeight="1" x14ac:dyDescent="0.25">
      <c r="A4" s="11"/>
      <c r="B4" s="49"/>
      <c r="C4" s="668" t="s">
        <v>1348</v>
      </c>
      <c r="D4" s="670" t="s">
        <v>1349</v>
      </c>
      <c r="E4" s="666" t="s">
        <v>1350</v>
      </c>
      <c r="F4" s="667"/>
      <c r="G4" s="666" t="s">
        <v>1351</v>
      </c>
      <c r="H4" s="667"/>
      <c r="I4" s="666" t="s">
        <v>1352</v>
      </c>
      <c r="J4" s="667"/>
      <c r="N4" s="665"/>
      <c r="O4" s="57" t="s">
        <v>764</v>
      </c>
    </row>
    <row r="5" spans="1:15" s="57" customFormat="1" ht="37.5" customHeight="1" x14ac:dyDescent="0.25">
      <c r="A5" s="51"/>
      <c r="B5" s="50"/>
      <c r="C5" s="669"/>
      <c r="D5" s="671"/>
      <c r="E5" s="170" t="s">
        <v>1353</v>
      </c>
      <c r="F5" s="170" t="s">
        <v>1354</v>
      </c>
      <c r="G5" s="170" t="s">
        <v>788</v>
      </c>
      <c r="H5" s="170" t="s">
        <v>790</v>
      </c>
      <c r="I5" s="170" t="s">
        <v>788</v>
      </c>
      <c r="J5" s="170" t="s">
        <v>790</v>
      </c>
      <c r="K5" s="51"/>
      <c r="N5" s="665" t="s">
        <v>798</v>
      </c>
      <c r="O5" t="s">
        <v>799</v>
      </c>
    </row>
    <row r="6" spans="1:15" x14ac:dyDescent="0.25">
      <c r="A6" s="11"/>
      <c r="B6" s="49"/>
      <c r="C6" s="213" t="s">
        <v>1355</v>
      </c>
      <c r="D6" s="216" t="s">
        <v>1356</v>
      </c>
      <c r="E6" s="168"/>
      <c r="F6" s="168"/>
      <c r="G6" s="168"/>
      <c r="H6" s="168"/>
      <c r="I6" s="168"/>
      <c r="J6" s="168"/>
      <c r="K6" s="11"/>
      <c r="N6" s="665"/>
      <c r="O6" t="s">
        <v>801</v>
      </c>
    </row>
    <row r="7" spans="1:15" x14ac:dyDescent="0.25">
      <c r="A7" s="11"/>
      <c r="B7" s="49"/>
      <c r="C7" s="214" t="s">
        <v>1357</v>
      </c>
      <c r="D7" s="217" t="s">
        <v>1358</v>
      </c>
      <c r="E7" s="169"/>
      <c r="F7" s="169"/>
      <c r="G7" s="169"/>
      <c r="H7" s="169"/>
      <c r="I7" s="169"/>
      <c r="J7" s="169"/>
      <c r="K7" s="11"/>
      <c r="N7" s="665"/>
      <c r="O7" t="s">
        <v>831</v>
      </c>
    </row>
    <row r="8" spans="1:15" x14ac:dyDescent="0.25">
      <c r="A8" s="11"/>
      <c r="B8" s="49"/>
      <c r="C8" s="213" t="s">
        <v>1359</v>
      </c>
      <c r="D8" s="218" t="s">
        <v>1360</v>
      </c>
      <c r="E8" s="168"/>
      <c r="F8" s="168"/>
      <c r="G8" s="168"/>
      <c r="H8" s="168"/>
      <c r="I8" s="168"/>
      <c r="J8" s="168"/>
      <c r="K8" s="11"/>
      <c r="N8" s="665"/>
      <c r="O8" t="s">
        <v>764</v>
      </c>
    </row>
    <row r="9" spans="1:15" x14ac:dyDescent="0.25">
      <c r="A9" s="11"/>
      <c r="B9" s="49"/>
      <c r="C9" s="214" t="s">
        <v>1361</v>
      </c>
      <c r="D9" s="217" t="s">
        <v>1362</v>
      </c>
      <c r="E9" s="169"/>
      <c r="F9" s="169"/>
      <c r="G9" s="169"/>
      <c r="H9" s="169"/>
      <c r="I9" s="169"/>
      <c r="J9" s="169"/>
      <c r="K9" s="11"/>
      <c r="N9" s="665" t="s">
        <v>1363</v>
      </c>
      <c r="O9" t="s">
        <v>1364</v>
      </c>
    </row>
    <row r="10" spans="1:15" x14ac:dyDescent="0.25">
      <c r="A10" s="11"/>
      <c r="B10" s="49"/>
      <c r="C10" s="213" t="s">
        <v>1365</v>
      </c>
      <c r="D10" s="218" t="s">
        <v>1366</v>
      </c>
      <c r="E10" s="168"/>
      <c r="F10" s="168"/>
      <c r="G10" s="168"/>
      <c r="H10" s="168"/>
      <c r="I10" s="168"/>
      <c r="J10" s="168"/>
      <c r="K10" s="11"/>
      <c r="N10" s="665"/>
      <c r="O10" t="s">
        <v>1181</v>
      </c>
    </row>
    <row r="11" spans="1:15" x14ac:dyDescent="0.25">
      <c r="A11" s="11"/>
      <c r="B11" s="49"/>
      <c r="C11" s="214" t="s">
        <v>1367</v>
      </c>
      <c r="D11" s="217" t="s">
        <v>1368</v>
      </c>
      <c r="E11" s="169"/>
      <c r="F11" s="169"/>
      <c r="G11" s="169"/>
      <c r="H11" s="169"/>
      <c r="I11" s="169"/>
      <c r="J11" s="169"/>
      <c r="K11" s="11"/>
      <c r="N11" s="665"/>
      <c r="O11" t="s">
        <v>831</v>
      </c>
    </row>
    <row r="12" spans="1:15" x14ac:dyDescent="0.25">
      <c r="A12" s="11"/>
      <c r="B12" s="49"/>
      <c r="C12" s="213" t="s">
        <v>1369</v>
      </c>
      <c r="D12" s="218" t="s">
        <v>1370</v>
      </c>
      <c r="E12" s="168"/>
      <c r="F12" s="168"/>
      <c r="G12" s="168"/>
      <c r="H12" s="168"/>
      <c r="I12" s="168"/>
      <c r="J12" s="168"/>
      <c r="K12" s="11"/>
      <c r="N12" s="665"/>
      <c r="O12" t="s">
        <v>764</v>
      </c>
    </row>
    <row r="13" spans="1:15" x14ac:dyDescent="0.25">
      <c r="A13" s="11"/>
      <c r="B13" s="49"/>
      <c r="C13" s="214" t="s">
        <v>1371</v>
      </c>
      <c r="D13" s="217" t="s">
        <v>1372</v>
      </c>
      <c r="E13" s="169"/>
      <c r="F13" s="169"/>
      <c r="G13" s="169"/>
      <c r="H13" s="169"/>
      <c r="I13" s="169"/>
      <c r="J13" s="169"/>
      <c r="K13" s="11"/>
    </row>
    <row r="14" spans="1:15" x14ac:dyDescent="0.25">
      <c r="A14" s="11"/>
      <c r="B14" s="49"/>
      <c r="C14" s="213" t="s">
        <v>1373</v>
      </c>
      <c r="D14" s="218" t="s">
        <v>1374</v>
      </c>
      <c r="E14" s="168"/>
      <c r="F14" s="168"/>
      <c r="G14" s="168"/>
      <c r="H14" s="168"/>
      <c r="I14" s="168"/>
      <c r="J14" s="168"/>
      <c r="K14" s="11"/>
    </row>
    <row r="15" spans="1:15" x14ac:dyDescent="0.25">
      <c r="A15" s="11"/>
      <c r="B15" s="49"/>
      <c r="C15" s="214" t="s">
        <v>1375</v>
      </c>
      <c r="D15" s="217" t="s">
        <v>1376</v>
      </c>
      <c r="E15" s="169"/>
      <c r="F15" s="169"/>
      <c r="G15" s="169"/>
      <c r="H15" s="169"/>
      <c r="I15" s="169"/>
      <c r="J15" s="169"/>
      <c r="K15" s="11"/>
    </row>
    <row r="16" spans="1:15" x14ac:dyDescent="0.25">
      <c r="A16" s="11"/>
      <c r="B16" s="49"/>
      <c r="C16" s="213" t="s">
        <v>1377</v>
      </c>
      <c r="D16" s="218" t="s">
        <v>1378</v>
      </c>
      <c r="E16" s="168"/>
      <c r="F16" s="168"/>
      <c r="G16" s="168"/>
      <c r="H16" s="168"/>
      <c r="I16" s="168"/>
      <c r="J16" s="168"/>
      <c r="K16" s="11"/>
    </row>
    <row r="17" spans="1:11" x14ac:dyDescent="0.25">
      <c r="A17" s="11"/>
      <c r="B17" s="49"/>
      <c r="C17" s="214" t="s">
        <v>1379</v>
      </c>
      <c r="D17" s="217" t="s">
        <v>1380</v>
      </c>
      <c r="E17" s="169"/>
      <c r="F17" s="169"/>
      <c r="G17" s="169"/>
      <c r="H17" s="169"/>
      <c r="I17" s="169"/>
      <c r="J17" s="169"/>
      <c r="K17" s="11"/>
    </row>
    <row r="18" spans="1:11" x14ac:dyDescent="0.25">
      <c r="A18" s="11"/>
      <c r="B18" s="49"/>
      <c r="C18" s="213" t="s">
        <v>1381</v>
      </c>
      <c r="D18" s="218" t="s">
        <v>1382</v>
      </c>
      <c r="E18" s="168"/>
      <c r="F18" s="168"/>
      <c r="G18" s="168"/>
      <c r="H18" s="168"/>
      <c r="I18" s="168"/>
      <c r="J18" s="168"/>
      <c r="K18" s="11"/>
    </row>
    <row r="19" spans="1:11" x14ac:dyDescent="0.25">
      <c r="A19" s="11"/>
      <c r="B19" s="49"/>
      <c r="C19" s="214" t="s">
        <v>1383</v>
      </c>
      <c r="D19" s="217" t="s">
        <v>1384</v>
      </c>
      <c r="E19" s="169"/>
      <c r="F19" s="169"/>
      <c r="G19" s="169"/>
      <c r="H19" s="169"/>
      <c r="I19" s="169"/>
      <c r="J19" s="169"/>
      <c r="K19" s="11"/>
    </row>
    <row r="20" spans="1:11" x14ac:dyDescent="0.25">
      <c r="A20" s="11"/>
      <c r="B20" s="49"/>
      <c r="C20" s="213" t="s">
        <v>1385</v>
      </c>
      <c r="D20" s="218" t="s">
        <v>1386</v>
      </c>
      <c r="E20" s="168"/>
      <c r="F20" s="168"/>
      <c r="G20" s="168"/>
      <c r="H20" s="168"/>
      <c r="I20" s="168"/>
      <c r="J20" s="168"/>
      <c r="K20" s="11"/>
    </row>
    <row r="21" spans="1:11" x14ac:dyDescent="0.25">
      <c r="A21" s="11"/>
      <c r="B21" s="49"/>
      <c r="C21" s="214" t="s">
        <v>1387</v>
      </c>
      <c r="D21" s="217" t="s">
        <v>1388</v>
      </c>
      <c r="E21" s="169"/>
      <c r="F21" s="169"/>
      <c r="G21" s="169"/>
      <c r="H21" s="169"/>
      <c r="I21" s="169"/>
      <c r="J21" s="169"/>
      <c r="K21" s="11"/>
    </row>
    <row r="22" spans="1:11" x14ac:dyDescent="0.25">
      <c r="A22" s="11"/>
      <c r="B22" s="49"/>
      <c r="C22" s="213" t="s">
        <v>1389</v>
      </c>
      <c r="D22" s="218" t="s">
        <v>1390</v>
      </c>
      <c r="E22" s="168"/>
      <c r="F22" s="168"/>
      <c r="G22" s="168"/>
      <c r="H22" s="168"/>
      <c r="I22" s="168"/>
      <c r="J22" s="168"/>
      <c r="K22" s="11"/>
    </row>
    <row r="23" spans="1:11" x14ac:dyDescent="0.25">
      <c r="A23" s="11"/>
      <c r="B23" s="49"/>
      <c r="C23" s="214" t="s">
        <v>1391</v>
      </c>
      <c r="D23" s="217" t="s">
        <v>1392</v>
      </c>
      <c r="E23" s="169"/>
      <c r="F23" s="169"/>
      <c r="G23" s="169"/>
      <c r="H23" s="169"/>
      <c r="I23" s="169"/>
      <c r="J23" s="169"/>
      <c r="K23" s="11"/>
    </row>
    <row r="24" spans="1:11" x14ac:dyDescent="0.25">
      <c r="A24" s="11"/>
      <c r="B24" s="49"/>
      <c r="C24" s="213" t="s">
        <v>1393</v>
      </c>
      <c r="D24" s="218" t="s">
        <v>1394</v>
      </c>
      <c r="E24" s="168"/>
      <c r="F24" s="168"/>
      <c r="G24" s="168"/>
      <c r="H24" s="168"/>
      <c r="I24" s="168"/>
      <c r="J24" s="168"/>
      <c r="K24" s="11"/>
    </row>
    <row r="25" spans="1:11" x14ac:dyDescent="0.25">
      <c r="A25" s="11"/>
      <c r="B25" s="49"/>
      <c r="C25" s="214" t="s">
        <v>1395</v>
      </c>
      <c r="D25" s="217" t="s">
        <v>1396</v>
      </c>
      <c r="E25" s="169"/>
      <c r="F25" s="169"/>
      <c r="G25" s="169"/>
      <c r="H25" s="169"/>
      <c r="I25" s="169"/>
      <c r="J25" s="169"/>
      <c r="K25" s="11"/>
    </row>
    <row r="26" spans="1:11" x14ac:dyDescent="0.25">
      <c r="A26" s="11"/>
      <c r="B26" s="49"/>
      <c r="C26" s="213" t="s">
        <v>1397</v>
      </c>
      <c r="D26" s="218" t="s">
        <v>1398</v>
      </c>
      <c r="E26" s="168"/>
      <c r="F26" s="168"/>
      <c r="G26" s="168"/>
      <c r="H26" s="168"/>
      <c r="I26" s="168"/>
      <c r="J26" s="168"/>
      <c r="K26" s="11"/>
    </row>
    <row r="27" spans="1:11" x14ac:dyDescent="0.25">
      <c r="A27" s="11"/>
      <c r="B27" s="49"/>
      <c r="C27" s="214" t="s">
        <v>1399</v>
      </c>
      <c r="D27" s="217" t="s">
        <v>1400</v>
      </c>
      <c r="E27" s="169"/>
      <c r="F27" s="169"/>
      <c r="G27" s="169"/>
      <c r="H27" s="169"/>
      <c r="I27" s="169"/>
      <c r="J27" s="169"/>
      <c r="K27" s="11"/>
    </row>
    <row r="28" spans="1:11" x14ac:dyDescent="0.25">
      <c r="A28" s="11"/>
      <c r="B28" s="49"/>
      <c r="C28" s="213" t="s">
        <v>1401</v>
      </c>
      <c r="D28" s="218" t="s">
        <v>1402</v>
      </c>
      <c r="E28" s="168"/>
      <c r="F28" s="168"/>
      <c r="G28" s="168"/>
      <c r="H28" s="168"/>
      <c r="I28" s="168"/>
      <c r="J28" s="168"/>
      <c r="K28" s="11"/>
    </row>
    <row r="29" spans="1:11" x14ac:dyDescent="0.25">
      <c r="A29" s="11"/>
      <c r="B29" s="49"/>
      <c r="C29" s="214" t="s">
        <v>1403</v>
      </c>
      <c r="D29" s="217" t="s">
        <v>1404</v>
      </c>
      <c r="E29" s="169"/>
      <c r="F29" s="169"/>
      <c r="G29" s="169"/>
      <c r="H29" s="169"/>
      <c r="I29" s="169"/>
      <c r="J29" s="169"/>
      <c r="K29" s="11"/>
    </row>
    <row r="30" spans="1:11" x14ac:dyDescent="0.25">
      <c r="A30" s="11"/>
      <c r="B30" s="49"/>
      <c r="C30" s="213" t="s">
        <v>1405</v>
      </c>
      <c r="D30" s="218" t="s">
        <v>1406</v>
      </c>
      <c r="E30" s="168"/>
      <c r="F30" s="168"/>
      <c r="G30" s="168"/>
      <c r="H30" s="168"/>
      <c r="I30" s="168"/>
      <c r="J30" s="168"/>
      <c r="K30" s="11"/>
    </row>
    <row r="31" spans="1:11" x14ac:dyDescent="0.25">
      <c r="A31" s="11"/>
      <c r="B31" s="49"/>
      <c r="C31" s="214" t="s">
        <v>1407</v>
      </c>
      <c r="D31" s="217" t="s">
        <v>1408</v>
      </c>
      <c r="E31" s="169"/>
      <c r="F31" s="169"/>
      <c r="G31" s="169"/>
      <c r="H31" s="169"/>
      <c r="I31" s="169"/>
      <c r="J31" s="169"/>
      <c r="K31" s="11"/>
    </row>
    <row r="32" spans="1:11" x14ac:dyDescent="0.25">
      <c r="A32" s="11"/>
      <c r="B32" s="49"/>
      <c r="C32" s="213" t="s">
        <v>1409</v>
      </c>
      <c r="D32" s="218" t="s">
        <v>1410</v>
      </c>
      <c r="E32" s="168"/>
      <c r="F32" s="168"/>
      <c r="G32" s="168"/>
      <c r="H32" s="168"/>
      <c r="I32" s="168"/>
      <c r="J32" s="168"/>
      <c r="K32" s="11"/>
    </row>
    <row r="33" spans="1:11" x14ac:dyDescent="0.25">
      <c r="A33" s="11"/>
      <c r="B33" s="49"/>
      <c r="C33" s="214" t="s">
        <v>1411</v>
      </c>
      <c r="D33" s="217" t="s">
        <v>1412</v>
      </c>
      <c r="E33" s="169"/>
      <c r="F33" s="169"/>
      <c r="G33" s="169"/>
      <c r="H33" s="169"/>
      <c r="I33" s="169"/>
      <c r="J33" s="169"/>
      <c r="K33" s="11"/>
    </row>
    <row r="34" spans="1:11" x14ac:dyDescent="0.25">
      <c r="A34" s="11"/>
      <c r="B34" s="49"/>
      <c r="C34" s="213" t="s">
        <v>1413</v>
      </c>
      <c r="D34" s="218" t="s">
        <v>1414</v>
      </c>
      <c r="E34" s="168"/>
      <c r="F34" s="168"/>
      <c r="G34" s="168"/>
      <c r="H34" s="168"/>
      <c r="I34" s="168"/>
      <c r="J34" s="168"/>
      <c r="K34" s="11"/>
    </row>
    <row r="35" spans="1:11" x14ac:dyDescent="0.25">
      <c r="A35" s="11"/>
      <c r="B35" s="49"/>
      <c r="C35" s="214" t="s">
        <v>1415</v>
      </c>
      <c r="D35" s="217" t="s">
        <v>1416</v>
      </c>
      <c r="E35" s="169"/>
      <c r="F35" s="169"/>
      <c r="G35" s="169"/>
      <c r="H35" s="169"/>
      <c r="I35" s="169"/>
      <c r="J35" s="169"/>
      <c r="K35" s="11"/>
    </row>
    <row r="36" spans="1:11" x14ac:dyDescent="0.25">
      <c r="A36" s="11"/>
      <c r="B36" s="49"/>
      <c r="C36" s="213" t="s">
        <v>1417</v>
      </c>
      <c r="D36" s="218" t="s">
        <v>1418</v>
      </c>
      <c r="E36" s="168"/>
      <c r="F36" s="168"/>
      <c r="G36" s="168"/>
      <c r="H36" s="168"/>
      <c r="I36" s="168"/>
      <c r="J36" s="168"/>
      <c r="K36" s="11"/>
    </row>
    <row r="37" spans="1:11" x14ac:dyDescent="0.25">
      <c r="A37" s="11"/>
      <c r="B37" s="49"/>
      <c r="C37" s="215" t="s">
        <v>1419</v>
      </c>
      <c r="D37" s="219" t="s">
        <v>1420</v>
      </c>
      <c r="E37" s="171"/>
      <c r="F37" s="171"/>
      <c r="G37" s="171"/>
      <c r="H37" s="171"/>
      <c r="I37" s="171"/>
      <c r="J37" s="171"/>
      <c r="K37" s="11"/>
    </row>
    <row r="38" spans="1:11" x14ac:dyDescent="0.25">
      <c r="A38" s="11"/>
      <c r="B38" s="52"/>
      <c r="C38" s="11"/>
      <c r="D38" s="11"/>
      <c r="E38" s="11"/>
      <c r="F38" s="11"/>
      <c r="G38" s="11"/>
      <c r="H38" s="11"/>
      <c r="I38" s="11"/>
      <c r="J38" s="11"/>
      <c r="K38" s="11"/>
    </row>
    <row r="39" spans="1:11" ht="15.75" thickBot="1" x14ac:dyDescent="0.3">
      <c r="A39" s="11"/>
      <c r="B39" s="52"/>
      <c r="C39" s="661" t="s">
        <v>552</v>
      </c>
      <c r="D39" s="661"/>
      <c r="E39" s="661"/>
      <c r="F39" s="11"/>
      <c r="G39" s="11"/>
      <c r="H39" s="11"/>
      <c r="I39" s="11"/>
      <c r="J39" s="11"/>
      <c r="K39" s="11"/>
    </row>
    <row r="40" spans="1:11" ht="16.5" thickTop="1" thickBot="1" x14ac:dyDescent="0.3">
      <c r="A40" s="11"/>
      <c r="B40" s="52"/>
      <c r="C40" s="662"/>
      <c r="D40" s="663"/>
      <c r="E40" s="664"/>
      <c r="F40" s="11"/>
      <c r="G40" s="11"/>
      <c r="H40" s="11"/>
      <c r="I40" s="11"/>
      <c r="J40" s="11"/>
      <c r="K40" s="11"/>
    </row>
    <row r="41" spans="1:11" ht="15.75" thickTop="1" x14ac:dyDescent="0.25">
      <c r="A41" s="11"/>
      <c r="B41" s="52"/>
      <c r="C41" s="53"/>
      <c r="D41" s="53"/>
      <c r="E41" s="53"/>
      <c r="F41" s="11"/>
      <c r="G41" s="11"/>
      <c r="H41" s="11"/>
      <c r="I41" s="11"/>
      <c r="J41" s="11"/>
      <c r="K41" s="11"/>
    </row>
    <row r="42" spans="1:11" ht="18" thickBot="1" x14ac:dyDescent="0.35">
      <c r="A42" s="11"/>
      <c r="B42" s="49"/>
      <c r="C42" s="16" t="s">
        <v>1421</v>
      </c>
      <c r="D42" s="15" t="s">
        <v>1422</v>
      </c>
      <c r="E42" s="37"/>
      <c r="F42" s="37"/>
      <c r="G42" s="37"/>
      <c r="H42" s="37"/>
      <c r="I42" s="37"/>
      <c r="J42" s="37"/>
      <c r="K42" s="11"/>
    </row>
    <row r="43" spans="1:11" ht="44.1" customHeight="1" thickTop="1" x14ac:dyDescent="0.25">
      <c r="A43" s="11"/>
      <c r="B43" s="49" t="s">
        <v>1423</v>
      </c>
      <c r="C43" s="566" t="s">
        <v>1424</v>
      </c>
      <c r="D43" s="566"/>
      <c r="E43" s="566"/>
      <c r="F43" s="566"/>
      <c r="G43" s="11"/>
      <c r="H43" s="11"/>
      <c r="I43" s="11"/>
      <c r="J43" s="11"/>
      <c r="K43" s="11"/>
    </row>
    <row r="44" spans="1:11" x14ac:dyDescent="0.25">
      <c r="A44" s="11"/>
      <c r="B44" s="49"/>
      <c r="C44" s="13" t="s">
        <v>1425</v>
      </c>
      <c r="D44" s="12"/>
      <c r="E44" s="12"/>
      <c r="F44" s="12"/>
      <c r="G44" s="11"/>
      <c r="H44" s="11"/>
      <c r="I44" s="11"/>
      <c r="J44" s="11"/>
      <c r="K44" s="11"/>
    </row>
    <row r="45" spans="1:11" x14ac:dyDescent="0.25">
      <c r="A45" s="11"/>
      <c r="B45" s="49"/>
      <c r="C45" s="13"/>
      <c r="D45" s="12"/>
      <c r="E45" s="12"/>
      <c r="F45" s="12"/>
      <c r="G45" s="11"/>
      <c r="H45" s="11"/>
      <c r="I45" s="11"/>
      <c r="J45" s="11"/>
      <c r="K45" s="11"/>
    </row>
    <row r="46" spans="1:11" x14ac:dyDescent="0.25">
      <c r="A46" s="11"/>
      <c r="B46" s="52"/>
      <c r="C46" s="11"/>
      <c r="D46" s="11"/>
      <c r="E46" s="46" t="str">
        <f>HYPERLINK("#'Transparency questionnaire'!C90", "Jump back to question 2.3.2. on RLAH FUP")</f>
        <v>Jump back to question 2.3.2. on RLAH FUP</v>
      </c>
      <c r="F46" s="46" t="str">
        <f>HYPERLINK("#'Transparency questionnaire'!C114", "Jump back to question 3.1.6. on alternative tariffs")</f>
        <v>Jump back to question 3.1.6. on alternative tariffs</v>
      </c>
      <c r="G46" s="11"/>
      <c r="H46" s="11"/>
      <c r="I46" s="11"/>
      <c r="J46" s="11"/>
      <c r="K46" s="11"/>
    </row>
    <row r="47" spans="1:11" ht="60.75" thickBot="1" x14ac:dyDescent="0.3">
      <c r="A47" s="11"/>
      <c r="B47" s="52"/>
      <c r="C47" s="43" t="s">
        <v>1426</v>
      </c>
      <c r="D47" s="43" t="s">
        <v>1427</v>
      </c>
      <c r="E47" s="44" t="s">
        <v>1428</v>
      </c>
      <c r="F47" s="19" t="s">
        <v>1429</v>
      </c>
      <c r="G47" s="11"/>
      <c r="H47" s="11"/>
      <c r="I47" s="11"/>
      <c r="J47" s="11"/>
      <c r="K47" s="11"/>
    </row>
    <row r="48" spans="1:11" ht="16.5" thickTop="1" thickBot="1" x14ac:dyDescent="0.3">
      <c r="A48" s="11"/>
      <c r="B48" s="52"/>
      <c r="C48" s="45" t="s">
        <v>213</v>
      </c>
      <c r="D48" s="46" t="s">
        <v>214</v>
      </c>
      <c r="E48" s="47"/>
      <c r="F48" s="47"/>
      <c r="G48" s="11"/>
      <c r="H48" s="11"/>
      <c r="I48" s="11"/>
      <c r="J48" s="11"/>
      <c r="K48" s="11"/>
    </row>
    <row r="49" spans="1:11" ht="16.5" thickTop="1" thickBot="1" x14ac:dyDescent="0.3">
      <c r="A49" s="11"/>
      <c r="B49" s="52"/>
      <c r="C49" s="45"/>
      <c r="D49" s="46" t="s">
        <v>215</v>
      </c>
      <c r="E49" s="47"/>
      <c r="F49" s="47"/>
      <c r="G49" s="11"/>
      <c r="H49" s="11"/>
      <c r="I49" s="11"/>
      <c r="J49" s="11"/>
      <c r="K49" s="11"/>
    </row>
    <row r="50" spans="1:11" ht="16.5" thickTop="1" thickBot="1" x14ac:dyDescent="0.3">
      <c r="A50" s="11"/>
      <c r="B50" s="52"/>
      <c r="C50" s="45"/>
      <c r="D50" s="46" t="s">
        <v>216</v>
      </c>
      <c r="E50" s="47"/>
      <c r="F50" s="47"/>
      <c r="G50" s="11"/>
      <c r="H50" s="11"/>
      <c r="I50" s="11"/>
      <c r="J50" s="11"/>
      <c r="K50" s="11"/>
    </row>
    <row r="51" spans="1:11" ht="16.5" thickTop="1" thickBot="1" x14ac:dyDescent="0.3">
      <c r="A51" s="11"/>
      <c r="B51" s="52"/>
      <c r="C51" s="45" t="s">
        <v>225</v>
      </c>
      <c r="D51" s="46" t="s">
        <v>1430</v>
      </c>
      <c r="E51" s="47"/>
      <c r="F51" s="47"/>
      <c r="G51" s="11"/>
      <c r="H51" s="11"/>
      <c r="I51" s="11"/>
      <c r="J51" s="11"/>
      <c r="K51" s="11"/>
    </row>
    <row r="52" spans="1:11" ht="16.5" thickTop="1" thickBot="1" x14ac:dyDescent="0.3">
      <c r="A52" s="11"/>
      <c r="B52" s="52"/>
      <c r="C52" s="45"/>
      <c r="D52" s="46" t="s">
        <v>286</v>
      </c>
      <c r="E52" s="47"/>
      <c r="F52" s="47"/>
      <c r="G52" s="11"/>
      <c r="H52" s="11"/>
      <c r="I52" s="11"/>
      <c r="J52" s="11"/>
      <c r="K52" s="11"/>
    </row>
    <row r="53" spans="1:11" ht="16.5" thickTop="1" thickBot="1" x14ac:dyDescent="0.3">
      <c r="A53" s="11"/>
      <c r="B53" s="52"/>
      <c r="C53" s="45"/>
      <c r="D53" s="46" t="s">
        <v>216</v>
      </c>
      <c r="E53" s="47"/>
      <c r="F53" s="47"/>
      <c r="G53" s="11"/>
      <c r="H53" s="11"/>
      <c r="I53" s="11"/>
      <c r="J53" s="11"/>
      <c r="K53" s="11"/>
    </row>
    <row r="54" spans="1:11" ht="16.5" thickTop="1" thickBot="1" x14ac:dyDescent="0.3">
      <c r="A54" s="11"/>
      <c r="B54" s="52"/>
      <c r="C54" s="48" t="s">
        <v>1431</v>
      </c>
      <c r="E54" s="47"/>
      <c r="F54" s="47"/>
      <c r="G54" s="11"/>
      <c r="H54" s="11"/>
      <c r="I54" s="11"/>
      <c r="J54" s="11"/>
      <c r="K54" s="11"/>
    </row>
    <row r="55" spans="1:11" ht="16.5" thickTop="1" thickBot="1" x14ac:dyDescent="0.3">
      <c r="A55" s="11"/>
      <c r="B55" s="52"/>
      <c r="C55" s="45" t="s">
        <v>228</v>
      </c>
      <c r="D55" s="46" t="s">
        <v>345</v>
      </c>
      <c r="E55" s="47"/>
      <c r="F55" s="47"/>
      <c r="G55" s="11"/>
      <c r="H55" s="11"/>
      <c r="I55" s="11"/>
      <c r="J55" s="11"/>
      <c r="K55" s="11"/>
    </row>
    <row r="56" spans="1:11" ht="16.5" thickTop="1" thickBot="1" x14ac:dyDescent="0.3">
      <c r="A56" s="11"/>
      <c r="B56" s="52"/>
      <c r="C56" s="45"/>
      <c r="D56" s="46" t="s">
        <v>346</v>
      </c>
      <c r="E56" s="47"/>
      <c r="F56" s="47"/>
      <c r="G56" s="11"/>
      <c r="H56" s="11"/>
      <c r="I56" s="11"/>
      <c r="J56" s="11"/>
      <c r="K56" s="11"/>
    </row>
    <row r="57" spans="1:11" ht="16.5" thickTop="1" thickBot="1" x14ac:dyDescent="0.3">
      <c r="A57" s="11"/>
      <c r="B57" s="52"/>
      <c r="C57" s="45"/>
      <c r="D57" s="46" t="s">
        <v>347</v>
      </c>
      <c r="E57" s="47"/>
      <c r="F57" s="47"/>
      <c r="G57" s="11"/>
      <c r="H57" s="11"/>
      <c r="I57" s="11"/>
      <c r="J57" s="11"/>
      <c r="K57" s="11"/>
    </row>
    <row r="58" spans="1:11" ht="16.5" thickTop="1" thickBot="1" x14ac:dyDescent="0.3">
      <c r="A58" s="11"/>
      <c r="B58" s="52"/>
      <c r="C58" s="45"/>
      <c r="D58" s="46" t="s">
        <v>348</v>
      </c>
      <c r="E58" s="47"/>
      <c r="F58" s="47"/>
      <c r="G58" s="11"/>
      <c r="H58" s="11"/>
      <c r="I58" s="11"/>
      <c r="J58" s="11"/>
      <c r="K58" s="11"/>
    </row>
    <row r="59" spans="1:11" ht="16.5" thickTop="1" thickBot="1" x14ac:dyDescent="0.3">
      <c r="A59" s="11"/>
      <c r="B59" s="52"/>
      <c r="C59" s="45"/>
      <c r="D59" s="46" t="s">
        <v>349</v>
      </c>
      <c r="E59" s="47"/>
      <c r="F59" s="47"/>
      <c r="G59" s="11"/>
      <c r="H59" s="11"/>
      <c r="I59" s="11"/>
      <c r="J59" s="11"/>
      <c r="K59" s="11"/>
    </row>
    <row r="60" spans="1:11" ht="16.5" thickTop="1" thickBot="1" x14ac:dyDescent="0.3">
      <c r="A60" s="11"/>
      <c r="B60" s="52"/>
      <c r="C60" s="45" t="s">
        <v>231</v>
      </c>
      <c r="D60" s="46" t="s">
        <v>402</v>
      </c>
      <c r="E60" s="47"/>
      <c r="F60" s="47"/>
      <c r="G60" s="11"/>
      <c r="H60" s="11"/>
      <c r="I60" s="11"/>
      <c r="J60" s="11"/>
      <c r="K60" s="11"/>
    </row>
    <row r="61" spans="1:11" ht="16.5" thickTop="1" thickBot="1" x14ac:dyDescent="0.3">
      <c r="A61" s="11"/>
      <c r="B61" s="52"/>
      <c r="C61" s="45"/>
      <c r="D61" s="46" t="s">
        <v>1432</v>
      </c>
      <c r="E61" s="47"/>
      <c r="F61" s="47"/>
      <c r="G61" s="11"/>
      <c r="H61" s="11"/>
      <c r="I61" s="11"/>
      <c r="J61" s="11"/>
      <c r="K61" s="11"/>
    </row>
    <row r="62" spans="1:11" ht="16.5" thickTop="1" thickBot="1" x14ac:dyDescent="0.3">
      <c r="A62" s="11"/>
      <c r="B62" s="52"/>
      <c r="C62" s="45" t="s">
        <v>234</v>
      </c>
      <c r="D62" s="46" t="s">
        <v>1433</v>
      </c>
      <c r="E62" s="47"/>
      <c r="F62" s="47"/>
      <c r="G62" s="11"/>
      <c r="H62" s="11"/>
      <c r="I62" s="11"/>
      <c r="J62" s="11"/>
      <c r="K62" s="11"/>
    </row>
    <row r="63" spans="1:11" ht="16.5" thickTop="1" thickBot="1" x14ac:dyDescent="0.3">
      <c r="A63" s="11"/>
      <c r="B63" s="52"/>
      <c r="C63" s="45"/>
      <c r="D63" s="46" t="s">
        <v>1434</v>
      </c>
      <c r="E63" s="47"/>
      <c r="F63" s="47"/>
      <c r="G63" s="11"/>
      <c r="H63" s="11"/>
      <c r="I63" s="11"/>
      <c r="J63" s="11"/>
      <c r="K63" s="11"/>
    </row>
    <row r="64" spans="1:11" ht="16.5" thickTop="1" thickBot="1" x14ac:dyDescent="0.3">
      <c r="A64" s="11"/>
      <c r="B64" s="52"/>
      <c r="C64" s="45"/>
      <c r="D64" s="46" t="s">
        <v>1435</v>
      </c>
      <c r="E64" s="47"/>
      <c r="F64" s="47"/>
      <c r="G64" s="11"/>
      <c r="H64" s="11"/>
      <c r="I64" s="11"/>
      <c r="J64" s="11"/>
      <c r="K64" s="11"/>
    </row>
    <row r="65" spans="1:11" ht="16.5" thickTop="1" thickBot="1" x14ac:dyDescent="0.3">
      <c r="A65" s="11"/>
      <c r="B65" s="52"/>
      <c r="C65" s="45"/>
      <c r="D65" s="46" t="s">
        <v>1436</v>
      </c>
      <c r="E65" s="47"/>
      <c r="F65" s="47"/>
      <c r="G65" s="11"/>
      <c r="H65" s="11"/>
      <c r="I65" s="11"/>
      <c r="J65" s="11"/>
      <c r="K65" s="11"/>
    </row>
    <row r="66" spans="1:11" ht="15.75" thickTop="1" x14ac:dyDescent="0.25">
      <c r="A66" s="11"/>
      <c r="B66" s="52"/>
      <c r="C66" s="212" t="s">
        <v>1437</v>
      </c>
      <c r="D66" s="54"/>
      <c r="E66" s="211"/>
      <c r="F66" s="211"/>
      <c r="G66" s="11"/>
      <c r="H66" s="11"/>
      <c r="I66" s="11"/>
      <c r="J66" s="11"/>
      <c r="K66" s="11"/>
    </row>
    <row r="67" spans="1:11" x14ac:dyDescent="0.25">
      <c r="A67" s="11"/>
      <c r="B67" s="52"/>
      <c r="C67" s="11" t="s">
        <v>1438</v>
      </c>
      <c r="D67" s="11"/>
      <c r="E67" s="11"/>
      <c r="F67" s="11"/>
      <c r="G67" s="11"/>
      <c r="H67" s="11"/>
      <c r="I67" s="11"/>
      <c r="J67" s="11"/>
      <c r="K67" s="11"/>
    </row>
    <row r="68" spans="1:11" x14ac:dyDescent="0.25">
      <c r="A68" s="11"/>
      <c r="B68" s="52"/>
      <c r="C68" s="209"/>
      <c r="D68" s="209"/>
      <c r="E68" s="209"/>
      <c r="F68" s="11"/>
      <c r="G68" s="11"/>
      <c r="H68" s="11"/>
      <c r="I68" s="11"/>
      <c r="J68" s="11"/>
      <c r="K68" s="11"/>
    </row>
    <row r="69" spans="1:11" ht="15.75" thickBot="1" x14ac:dyDescent="0.3">
      <c r="A69" s="11"/>
      <c r="B69" s="52"/>
      <c r="C69" s="661" t="s">
        <v>552</v>
      </c>
      <c r="D69" s="661"/>
      <c r="E69" s="661"/>
      <c r="F69" s="11"/>
      <c r="G69" s="11"/>
      <c r="H69" s="11"/>
      <c r="I69" s="11"/>
      <c r="J69" s="11"/>
      <c r="K69" s="11"/>
    </row>
    <row r="70" spans="1:11" ht="16.5" thickTop="1" thickBot="1" x14ac:dyDescent="0.3">
      <c r="A70" s="11"/>
      <c r="B70" s="52"/>
      <c r="C70" s="662"/>
      <c r="D70" s="663"/>
      <c r="E70" s="664"/>
      <c r="F70" s="11"/>
      <c r="G70" s="11"/>
      <c r="H70" s="11"/>
      <c r="I70" s="11"/>
      <c r="J70" s="11"/>
      <c r="K70" s="11"/>
    </row>
    <row r="71" spans="1:11" ht="15.75" thickTop="1" x14ac:dyDescent="0.25">
      <c r="A71" s="11"/>
      <c r="B71" s="52"/>
      <c r="C71" s="11"/>
      <c r="D71" s="11"/>
      <c r="E71" s="11"/>
      <c r="F71" s="11"/>
      <c r="G71" s="11"/>
      <c r="H71" s="11"/>
      <c r="I71" s="11"/>
      <c r="J71" s="11"/>
      <c r="K71" s="11"/>
    </row>
  </sheetData>
  <protectedRanges>
    <protectedRange sqref="E6:J37 C40 E48:F65 C70" name="Bereich1"/>
  </protectedRanges>
  <sortState xmlns:xlrd2="http://schemas.microsoft.com/office/spreadsheetml/2017/richdata2" ref="E185:E202">
    <sortCondition ref="E50"/>
  </sortState>
  <mergeCells count="15">
    <mergeCell ref="N1:O1"/>
    <mergeCell ref="C69:E69"/>
    <mergeCell ref="C70:E70"/>
    <mergeCell ref="C2:F2"/>
    <mergeCell ref="N2:N4"/>
    <mergeCell ref="N5:N8"/>
    <mergeCell ref="N9:N12"/>
    <mergeCell ref="C43:F43"/>
    <mergeCell ref="C39:E39"/>
    <mergeCell ref="C40:E40"/>
    <mergeCell ref="E4:F4"/>
    <mergeCell ref="G4:H4"/>
    <mergeCell ref="I4:J4"/>
    <mergeCell ref="C4:C5"/>
    <mergeCell ref="D4:D5"/>
  </mergeCells>
  <dataValidations count="4">
    <dataValidation type="whole" allowBlank="1" showInputMessage="1" showErrorMessage="1" errorTitle="Input not valid" error="Please enter a whole number to state how many countries within this region are included in the respective offer. _x000a__x000a_Example: If three countries in the Sub-Saharan region are included in your offer, please submit the number: 3" sqref="E48:F65" xr:uid="{00000000-0002-0000-0600-000000000000}">
      <formula1>0</formula1>
      <formula2>53</formula2>
    </dataValidation>
    <dataValidation type="list" allowBlank="1" showInputMessage="1" showErrorMessage="1" sqref="E6:F37" xr:uid="{00000000-0002-0000-0600-000001000000}">
      <formula1>$O$2:$O$4</formula1>
    </dataValidation>
    <dataValidation type="list" allowBlank="1" showInputMessage="1" showErrorMessage="1" sqref="I6:J37" xr:uid="{00000000-0002-0000-0600-000002000000}">
      <formula1>$O$9:$O$12</formula1>
    </dataValidation>
    <dataValidation type="list" allowBlank="1" showInputMessage="1" showErrorMessage="1" sqref="G6:H37" xr:uid="{00000000-0002-0000-0600-000003000000}">
      <formula1>$O$5:$O$8</formula1>
    </dataValidation>
  </dataValidations>
  <hyperlinks>
    <hyperlink ref="G2" location="'Transparency questionnaire'!C24" display="return to question 1.4." xr:uid="{00000000-0004-0000-0600-000000000000}"/>
    <hyperlink ref="D48" location="Northern_Africa" display="Northern Africa" xr:uid="{00000000-0004-0000-0600-000001000000}"/>
    <hyperlink ref="D49" location="Sub_Saharan_Africa" display="Sub-Saharan Africa" xr:uid="{00000000-0004-0000-0600-000002000000}"/>
    <hyperlink ref="D51" location="Latin_America_and_the_Caribbean" display="Latin America and the Carribean" xr:uid="{00000000-0004-0000-0600-000003000000}"/>
    <hyperlink ref="D52" location="Northern_America" display="Northern America" xr:uid="{00000000-0004-0000-0600-000004000000}"/>
    <hyperlink ref="D55" location="Central_Asia" display="Central Asia" xr:uid="{00000000-0004-0000-0600-000005000000}"/>
    <hyperlink ref="D56" location="Eastern_Asia" display="Eastern Asia" xr:uid="{00000000-0004-0000-0600-000006000000}"/>
    <hyperlink ref="D57" location="South_Eastern_Asia" display="South-Eastern Asia" xr:uid="{00000000-0004-0000-0600-000007000000}"/>
    <hyperlink ref="D58" location="Southern_Asia" display="Southern Asia" xr:uid="{00000000-0004-0000-0600-000008000000}"/>
    <hyperlink ref="D59" location="Western_Asia" display="Western Asia**" xr:uid="{00000000-0004-0000-0600-000009000000}"/>
    <hyperlink ref="D60" location="Non_EEA_Europe" display="Non-EEA Europe" xr:uid="{00000000-0004-0000-0600-00000A000000}"/>
    <hyperlink ref="D61" location="Western_Balkan" display="Western Balkan " xr:uid="{00000000-0004-0000-0600-00000B000000}"/>
    <hyperlink ref="D62" location="Australia_and_New_Zealand" display="Australia and New Zealand***" xr:uid="{00000000-0004-0000-0600-00000C000000}"/>
    <hyperlink ref="D63" location="Melanesia" display="Melanesia***" xr:uid="{00000000-0004-0000-0600-00000D000000}"/>
    <hyperlink ref="D64" location="Micronesia" display="Micronesia***" xr:uid="{00000000-0004-0000-0600-00000E000000}"/>
    <hyperlink ref="D65" location="Polynesia" display="Polynesia***" xr:uid="{00000000-0004-0000-0600-00000F000000}"/>
    <hyperlink ref="D50" location="Outermost_regions_Africa" display="Outermost regions" xr:uid="{00000000-0004-0000-0600-000010000000}"/>
    <hyperlink ref="D53" location="Outermost_regions_Americas" display="Outermost regions" xr:uid="{00000000-0004-0000-0600-000011000000}"/>
  </hyperlinks>
  <pageMargins left="0.7" right="0.7" top="0.78740157499999996" bottom="0.78740157499999996" header="0.3" footer="0.3"/>
  <pageSetup paperSize="9" scale="35" fitToHeight="0" orientation="portrait"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J518"/>
  <sheetViews>
    <sheetView topLeftCell="A229" workbookViewId="0">
      <selection activeCell="G249" sqref="G249"/>
    </sheetView>
  </sheetViews>
  <sheetFormatPr baseColWidth="10" defaultColWidth="11.42578125" defaultRowHeight="15" x14ac:dyDescent="0.25"/>
  <cols>
    <col min="1" max="1" width="32.5703125" customWidth="1"/>
    <col min="2" max="2" width="22" bestFit="1" customWidth="1"/>
    <col min="3" max="5" width="14.5703125" bestFit="1" customWidth="1"/>
    <col min="6" max="9" width="7.5703125" customWidth="1"/>
    <col min="10" max="10" width="14.42578125" bestFit="1" customWidth="1"/>
  </cols>
  <sheetData>
    <row r="1" spans="1:10" x14ac:dyDescent="0.25">
      <c r="A1" s="187" t="s">
        <v>1439</v>
      </c>
      <c r="B1" t="s">
        <v>1440</v>
      </c>
    </row>
    <row r="2" spans="1:10" x14ac:dyDescent="0.25">
      <c r="A2" s="187" t="s">
        <v>1441</v>
      </c>
      <c r="B2" t="s">
        <v>1440</v>
      </c>
    </row>
    <row r="3" spans="1:10" x14ac:dyDescent="0.25">
      <c r="A3" s="187" t="s">
        <v>1442</v>
      </c>
      <c r="B3" t="s">
        <v>1440</v>
      </c>
    </row>
    <row r="5" spans="1:10" x14ac:dyDescent="0.25">
      <c r="A5" s="187" t="s">
        <v>1443</v>
      </c>
      <c r="B5" s="187" t="s">
        <v>1444</v>
      </c>
    </row>
    <row r="6" spans="1:10" x14ac:dyDescent="0.25">
      <c r="A6" s="187" t="s">
        <v>1445</v>
      </c>
      <c r="B6" t="s">
        <v>1446</v>
      </c>
      <c r="C6" t="s">
        <v>1447</v>
      </c>
      <c r="D6" t="s">
        <v>1448</v>
      </c>
      <c r="E6" t="s">
        <v>1449</v>
      </c>
      <c r="F6" t="s">
        <v>1450</v>
      </c>
      <c r="G6" t="s">
        <v>1451</v>
      </c>
      <c r="H6" t="s">
        <v>1452</v>
      </c>
      <c r="I6" t="s">
        <v>1453</v>
      </c>
      <c r="J6" t="s">
        <v>1454</v>
      </c>
    </row>
    <row r="7" spans="1:10" x14ac:dyDescent="0.25">
      <c r="A7" s="1" t="s">
        <v>144</v>
      </c>
      <c r="F7">
        <v>0</v>
      </c>
      <c r="G7">
        <v>0</v>
      </c>
      <c r="H7">
        <v>0</v>
      </c>
      <c r="I7">
        <v>0</v>
      </c>
      <c r="J7">
        <v>0</v>
      </c>
    </row>
    <row r="8" spans="1:10" x14ac:dyDescent="0.25">
      <c r="A8" s="188" t="s">
        <v>617</v>
      </c>
      <c r="F8">
        <v>0</v>
      </c>
      <c r="G8">
        <v>0</v>
      </c>
      <c r="H8">
        <v>0</v>
      </c>
      <c r="I8">
        <v>0</v>
      </c>
      <c r="J8">
        <v>0</v>
      </c>
    </row>
    <row r="9" spans="1:10" x14ac:dyDescent="0.25">
      <c r="A9" s="189" t="s">
        <v>1455</v>
      </c>
      <c r="F9">
        <v>0</v>
      </c>
      <c r="G9">
        <v>0</v>
      </c>
      <c r="H9">
        <v>0</v>
      </c>
      <c r="I9">
        <v>0</v>
      </c>
      <c r="J9">
        <v>0</v>
      </c>
    </row>
    <row r="10" spans="1:10" x14ac:dyDescent="0.25">
      <c r="A10" s="190" t="s">
        <v>1456</v>
      </c>
      <c r="F10">
        <v>0</v>
      </c>
      <c r="G10">
        <v>0</v>
      </c>
      <c r="H10">
        <v>0</v>
      </c>
      <c r="I10">
        <v>0</v>
      </c>
      <c r="J10">
        <v>0</v>
      </c>
    </row>
    <row r="11" spans="1:10" x14ac:dyDescent="0.25">
      <c r="A11" s="191" t="s">
        <v>1456</v>
      </c>
      <c r="F11">
        <v>0</v>
      </c>
      <c r="G11">
        <v>0</v>
      </c>
      <c r="H11">
        <v>0</v>
      </c>
      <c r="I11">
        <v>0</v>
      </c>
      <c r="J11">
        <v>0</v>
      </c>
    </row>
    <row r="12" spans="1:10" x14ac:dyDescent="0.25">
      <c r="A12" s="192" t="s">
        <v>635</v>
      </c>
      <c r="F12">
        <v>0</v>
      </c>
      <c r="G12">
        <v>0</v>
      </c>
      <c r="H12">
        <v>0</v>
      </c>
      <c r="I12">
        <v>0</v>
      </c>
      <c r="J12">
        <v>0</v>
      </c>
    </row>
    <row r="13" spans="1:10" x14ac:dyDescent="0.25">
      <c r="A13" s="192" t="s">
        <v>643</v>
      </c>
      <c r="F13">
        <v>0</v>
      </c>
      <c r="G13">
        <v>0</v>
      </c>
      <c r="H13">
        <v>0</v>
      </c>
      <c r="I13">
        <v>0</v>
      </c>
      <c r="J13">
        <v>0</v>
      </c>
    </row>
    <row r="14" spans="1:10" x14ac:dyDescent="0.25">
      <c r="A14" s="189" t="s">
        <v>1457</v>
      </c>
      <c r="F14">
        <v>0</v>
      </c>
      <c r="G14">
        <v>0</v>
      </c>
      <c r="H14">
        <v>0</v>
      </c>
      <c r="I14">
        <v>0</v>
      </c>
      <c r="J14">
        <v>0</v>
      </c>
    </row>
    <row r="15" spans="1:10" x14ac:dyDescent="0.25">
      <c r="A15" s="190" t="s">
        <v>1456</v>
      </c>
      <c r="F15">
        <v>0</v>
      </c>
      <c r="G15">
        <v>0</v>
      </c>
      <c r="H15">
        <v>0</v>
      </c>
      <c r="I15">
        <v>0</v>
      </c>
      <c r="J15">
        <v>0</v>
      </c>
    </row>
    <row r="16" spans="1:10" x14ac:dyDescent="0.25">
      <c r="A16" s="191" t="s">
        <v>1456</v>
      </c>
      <c r="F16">
        <v>0</v>
      </c>
      <c r="G16">
        <v>0</v>
      </c>
      <c r="H16">
        <v>0</v>
      </c>
      <c r="I16">
        <v>0</v>
      </c>
      <c r="J16">
        <v>0</v>
      </c>
    </row>
    <row r="17" spans="1:10" x14ac:dyDescent="0.25">
      <c r="A17" s="192" t="s">
        <v>702</v>
      </c>
      <c r="F17">
        <v>0</v>
      </c>
      <c r="G17">
        <v>0</v>
      </c>
      <c r="H17">
        <v>0</v>
      </c>
      <c r="I17">
        <v>0</v>
      </c>
      <c r="J17">
        <v>0</v>
      </c>
    </row>
    <row r="18" spans="1:10" x14ac:dyDescent="0.25">
      <c r="A18" s="189" t="s">
        <v>1458</v>
      </c>
      <c r="F18">
        <v>0</v>
      </c>
      <c r="G18">
        <v>0</v>
      </c>
      <c r="H18">
        <v>0</v>
      </c>
      <c r="I18">
        <v>0</v>
      </c>
      <c r="J18">
        <v>0</v>
      </c>
    </row>
    <row r="19" spans="1:10" x14ac:dyDescent="0.25">
      <c r="A19" s="190" t="s">
        <v>1456</v>
      </c>
      <c r="F19">
        <v>0</v>
      </c>
      <c r="G19">
        <v>0</v>
      </c>
      <c r="H19">
        <v>0</v>
      </c>
      <c r="I19">
        <v>0</v>
      </c>
      <c r="J19">
        <v>0</v>
      </c>
    </row>
    <row r="20" spans="1:10" x14ac:dyDescent="0.25">
      <c r="A20" s="191" t="s">
        <v>1456</v>
      </c>
      <c r="F20">
        <v>0</v>
      </c>
      <c r="G20">
        <v>0</v>
      </c>
      <c r="H20">
        <v>0</v>
      </c>
      <c r="I20">
        <v>0</v>
      </c>
      <c r="J20">
        <v>0</v>
      </c>
    </row>
    <row r="21" spans="1:10" x14ac:dyDescent="0.25">
      <c r="A21" s="192" t="s">
        <v>583</v>
      </c>
      <c r="F21">
        <v>0</v>
      </c>
      <c r="G21">
        <v>0</v>
      </c>
      <c r="H21">
        <v>0</v>
      </c>
      <c r="I21">
        <v>0</v>
      </c>
      <c r="J21">
        <v>0</v>
      </c>
    </row>
    <row r="22" spans="1:10" x14ac:dyDescent="0.25">
      <c r="A22" s="188" t="s">
        <v>756</v>
      </c>
      <c r="F22">
        <v>0</v>
      </c>
      <c r="G22">
        <v>0</v>
      </c>
      <c r="H22">
        <v>0</v>
      </c>
      <c r="I22">
        <v>0</v>
      </c>
      <c r="J22">
        <v>0</v>
      </c>
    </row>
    <row r="23" spans="1:10" x14ac:dyDescent="0.25">
      <c r="A23" s="189" t="s">
        <v>1455</v>
      </c>
      <c r="F23">
        <v>0</v>
      </c>
      <c r="G23">
        <v>0</v>
      </c>
      <c r="H23">
        <v>0</v>
      </c>
      <c r="I23">
        <v>0</v>
      </c>
      <c r="J23">
        <v>0</v>
      </c>
    </row>
    <row r="24" spans="1:10" x14ac:dyDescent="0.25">
      <c r="A24" s="190" t="s">
        <v>1456</v>
      </c>
      <c r="F24">
        <v>0</v>
      </c>
      <c r="G24">
        <v>0</v>
      </c>
      <c r="H24">
        <v>0</v>
      </c>
      <c r="I24">
        <v>0</v>
      </c>
      <c r="J24">
        <v>0</v>
      </c>
    </row>
    <row r="25" spans="1:10" x14ac:dyDescent="0.25">
      <c r="A25" s="191" t="s">
        <v>1456</v>
      </c>
      <c r="F25">
        <v>0</v>
      </c>
      <c r="G25">
        <v>0</v>
      </c>
      <c r="H25">
        <v>0</v>
      </c>
      <c r="I25">
        <v>0</v>
      </c>
      <c r="J25">
        <v>0</v>
      </c>
    </row>
    <row r="26" spans="1:10" x14ac:dyDescent="0.25">
      <c r="A26" s="192" t="s">
        <v>633</v>
      </c>
      <c r="F26">
        <v>0</v>
      </c>
      <c r="G26">
        <v>0</v>
      </c>
      <c r="H26">
        <v>0</v>
      </c>
      <c r="I26">
        <v>0</v>
      </c>
      <c r="J26">
        <v>0</v>
      </c>
    </row>
    <row r="27" spans="1:10" x14ac:dyDescent="0.25">
      <c r="A27" s="192" t="s">
        <v>641</v>
      </c>
      <c r="F27">
        <v>0</v>
      </c>
      <c r="G27">
        <v>0</v>
      </c>
      <c r="H27">
        <v>0</v>
      </c>
      <c r="I27">
        <v>0</v>
      </c>
      <c r="J27">
        <v>0</v>
      </c>
    </row>
    <row r="28" spans="1:10" x14ac:dyDescent="0.25">
      <c r="A28" s="189" t="s">
        <v>1457</v>
      </c>
      <c r="F28">
        <v>0</v>
      </c>
      <c r="G28">
        <v>0</v>
      </c>
      <c r="H28">
        <v>0</v>
      </c>
      <c r="I28">
        <v>0</v>
      </c>
      <c r="J28">
        <v>0</v>
      </c>
    </row>
    <row r="29" spans="1:10" x14ac:dyDescent="0.25">
      <c r="A29" s="190" t="s">
        <v>1456</v>
      </c>
      <c r="F29">
        <v>0</v>
      </c>
      <c r="G29">
        <v>0</v>
      </c>
      <c r="H29">
        <v>0</v>
      </c>
      <c r="I29">
        <v>0</v>
      </c>
      <c r="J29">
        <v>0</v>
      </c>
    </row>
    <row r="30" spans="1:10" x14ac:dyDescent="0.25">
      <c r="A30" s="191" t="s">
        <v>1456</v>
      </c>
      <c r="F30">
        <v>0</v>
      </c>
      <c r="G30">
        <v>0</v>
      </c>
      <c r="H30">
        <v>0</v>
      </c>
      <c r="I30">
        <v>0</v>
      </c>
      <c r="J30">
        <v>0</v>
      </c>
    </row>
    <row r="31" spans="1:10" x14ac:dyDescent="0.25">
      <c r="A31" s="192" t="s">
        <v>699</v>
      </c>
      <c r="F31">
        <v>0</v>
      </c>
      <c r="G31">
        <v>0</v>
      </c>
      <c r="H31">
        <v>0</v>
      </c>
      <c r="I31">
        <v>0</v>
      </c>
      <c r="J31">
        <v>0</v>
      </c>
    </row>
    <row r="32" spans="1:10" x14ac:dyDescent="0.25">
      <c r="A32" s="192" t="s">
        <v>700</v>
      </c>
      <c r="F32">
        <v>0</v>
      </c>
      <c r="G32">
        <v>0</v>
      </c>
      <c r="H32">
        <v>0</v>
      </c>
      <c r="I32">
        <v>0</v>
      </c>
      <c r="J32">
        <v>0</v>
      </c>
    </row>
    <row r="33" spans="1:10" x14ac:dyDescent="0.25">
      <c r="A33" s="189" t="s">
        <v>1458</v>
      </c>
      <c r="F33">
        <v>0</v>
      </c>
      <c r="G33">
        <v>0</v>
      </c>
      <c r="H33">
        <v>0</v>
      </c>
      <c r="I33">
        <v>0</v>
      </c>
      <c r="J33">
        <v>0</v>
      </c>
    </row>
    <row r="34" spans="1:10" x14ac:dyDescent="0.25">
      <c r="A34" s="190" t="s">
        <v>1456</v>
      </c>
      <c r="F34">
        <v>0</v>
      </c>
      <c r="G34">
        <v>0</v>
      </c>
      <c r="H34">
        <v>0</v>
      </c>
      <c r="I34">
        <v>0</v>
      </c>
      <c r="J34">
        <v>0</v>
      </c>
    </row>
    <row r="35" spans="1:10" x14ac:dyDescent="0.25">
      <c r="A35" s="191" t="s">
        <v>1456</v>
      </c>
      <c r="F35">
        <v>0</v>
      </c>
      <c r="G35">
        <v>0</v>
      </c>
      <c r="H35">
        <v>0</v>
      </c>
      <c r="I35">
        <v>0</v>
      </c>
      <c r="J35">
        <v>0</v>
      </c>
    </row>
    <row r="36" spans="1:10" x14ac:dyDescent="0.25">
      <c r="A36" s="192" t="s">
        <v>755</v>
      </c>
      <c r="F36">
        <v>0</v>
      </c>
      <c r="G36">
        <v>0</v>
      </c>
      <c r="H36">
        <v>0</v>
      </c>
      <c r="I36">
        <v>0</v>
      </c>
      <c r="J36">
        <v>0</v>
      </c>
    </row>
    <row r="37" spans="1:10" x14ac:dyDescent="0.25">
      <c r="A37" s="192" t="s">
        <v>567</v>
      </c>
      <c r="F37">
        <v>0</v>
      </c>
      <c r="G37">
        <v>0</v>
      </c>
      <c r="H37">
        <v>0</v>
      </c>
      <c r="I37">
        <v>0</v>
      </c>
      <c r="J37">
        <v>0</v>
      </c>
    </row>
    <row r="38" spans="1:10" x14ac:dyDescent="0.25">
      <c r="A38" s="188" t="s">
        <v>615</v>
      </c>
      <c r="F38">
        <v>0</v>
      </c>
      <c r="G38">
        <v>0</v>
      </c>
      <c r="H38">
        <v>0</v>
      </c>
      <c r="I38">
        <v>0</v>
      </c>
      <c r="J38">
        <v>0</v>
      </c>
    </row>
    <row r="39" spans="1:10" x14ac:dyDescent="0.25">
      <c r="A39" s="189" t="s">
        <v>1455</v>
      </c>
      <c r="F39">
        <v>0</v>
      </c>
      <c r="G39">
        <v>0</v>
      </c>
      <c r="H39">
        <v>0</v>
      </c>
      <c r="I39">
        <v>0</v>
      </c>
      <c r="J39">
        <v>0</v>
      </c>
    </row>
    <row r="40" spans="1:10" x14ac:dyDescent="0.25">
      <c r="A40" s="190" t="s">
        <v>1456</v>
      </c>
      <c r="F40">
        <v>0</v>
      </c>
      <c r="G40">
        <v>0</v>
      </c>
      <c r="H40">
        <v>0</v>
      </c>
      <c r="I40">
        <v>0</v>
      </c>
      <c r="J40">
        <v>0</v>
      </c>
    </row>
    <row r="41" spans="1:10" x14ac:dyDescent="0.25">
      <c r="A41" s="191" t="s">
        <v>1456</v>
      </c>
      <c r="F41">
        <v>0</v>
      </c>
      <c r="G41">
        <v>0</v>
      </c>
      <c r="H41">
        <v>0</v>
      </c>
      <c r="I41">
        <v>0</v>
      </c>
      <c r="J41">
        <v>0</v>
      </c>
    </row>
    <row r="42" spans="1:10" x14ac:dyDescent="0.25">
      <c r="A42" s="192" t="s">
        <v>634</v>
      </c>
      <c r="F42">
        <v>0</v>
      </c>
      <c r="G42">
        <v>0</v>
      </c>
      <c r="H42">
        <v>0</v>
      </c>
      <c r="I42">
        <v>0</v>
      </c>
      <c r="J42">
        <v>0</v>
      </c>
    </row>
    <row r="43" spans="1:10" x14ac:dyDescent="0.25">
      <c r="A43" s="192" t="s">
        <v>642</v>
      </c>
      <c r="F43">
        <v>0</v>
      </c>
      <c r="G43">
        <v>0</v>
      </c>
      <c r="H43">
        <v>0</v>
      </c>
      <c r="I43">
        <v>0</v>
      </c>
      <c r="J43">
        <v>0</v>
      </c>
    </row>
    <row r="44" spans="1:10" x14ac:dyDescent="0.25">
      <c r="A44" s="189" t="s">
        <v>1457</v>
      </c>
      <c r="F44">
        <v>0</v>
      </c>
      <c r="G44">
        <v>0</v>
      </c>
      <c r="H44">
        <v>0</v>
      </c>
      <c r="I44">
        <v>0</v>
      </c>
      <c r="J44">
        <v>0</v>
      </c>
    </row>
    <row r="45" spans="1:10" x14ac:dyDescent="0.25">
      <c r="A45" s="190" t="s">
        <v>1456</v>
      </c>
      <c r="F45">
        <v>0</v>
      </c>
      <c r="G45">
        <v>0</v>
      </c>
      <c r="H45">
        <v>0</v>
      </c>
      <c r="I45">
        <v>0</v>
      </c>
      <c r="J45">
        <v>0</v>
      </c>
    </row>
    <row r="46" spans="1:10" x14ac:dyDescent="0.25">
      <c r="A46" s="191" t="s">
        <v>1456</v>
      </c>
      <c r="F46">
        <v>0</v>
      </c>
      <c r="G46">
        <v>0</v>
      </c>
      <c r="H46">
        <v>0</v>
      </c>
      <c r="I46">
        <v>0</v>
      </c>
      <c r="J46">
        <v>0</v>
      </c>
    </row>
    <row r="47" spans="1:10" x14ac:dyDescent="0.25">
      <c r="A47" s="192" t="s">
        <v>701</v>
      </c>
      <c r="F47">
        <v>0</v>
      </c>
      <c r="G47">
        <v>0</v>
      </c>
      <c r="H47">
        <v>0</v>
      </c>
      <c r="I47">
        <v>0</v>
      </c>
      <c r="J47">
        <v>0</v>
      </c>
    </row>
    <row r="48" spans="1:10" x14ac:dyDescent="0.25">
      <c r="A48" s="189" t="s">
        <v>1458</v>
      </c>
      <c r="F48">
        <v>0</v>
      </c>
      <c r="G48">
        <v>0</v>
      </c>
      <c r="H48">
        <v>0</v>
      </c>
      <c r="I48">
        <v>0</v>
      </c>
      <c r="J48">
        <v>0</v>
      </c>
    </row>
    <row r="49" spans="1:10" x14ac:dyDescent="0.25">
      <c r="A49" s="190" t="s">
        <v>1456</v>
      </c>
      <c r="F49">
        <v>0</v>
      </c>
      <c r="G49">
        <v>0</v>
      </c>
      <c r="H49">
        <v>0</v>
      </c>
      <c r="I49">
        <v>0</v>
      </c>
      <c r="J49">
        <v>0</v>
      </c>
    </row>
    <row r="50" spans="1:10" x14ac:dyDescent="0.25">
      <c r="A50" s="191" t="s">
        <v>1456</v>
      </c>
      <c r="F50">
        <v>0</v>
      </c>
      <c r="G50">
        <v>0</v>
      </c>
      <c r="H50">
        <v>0</v>
      </c>
      <c r="I50">
        <v>0</v>
      </c>
      <c r="J50">
        <v>0</v>
      </c>
    </row>
    <row r="51" spans="1:10" x14ac:dyDescent="0.25">
      <c r="A51" s="192" t="s">
        <v>575</v>
      </c>
      <c r="F51">
        <v>0</v>
      </c>
      <c r="G51">
        <v>0</v>
      </c>
      <c r="H51">
        <v>0</v>
      </c>
      <c r="I51">
        <v>0</v>
      </c>
      <c r="J51">
        <v>0</v>
      </c>
    </row>
    <row r="52" spans="1:10" x14ac:dyDescent="0.25">
      <c r="A52" s="1" t="s">
        <v>1459</v>
      </c>
      <c r="F52">
        <v>0</v>
      </c>
      <c r="G52">
        <v>0</v>
      </c>
      <c r="H52">
        <v>0</v>
      </c>
      <c r="I52">
        <v>0</v>
      </c>
      <c r="J52">
        <v>0</v>
      </c>
    </row>
    <row r="53" spans="1:10" x14ac:dyDescent="0.25">
      <c r="A53" s="188" t="s">
        <v>617</v>
      </c>
      <c r="F53">
        <v>0</v>
      </c>
      <c r="G53">
        <v>0</v>
      </c>
      <c r="H53">
        <v>0</v>
      </c>
      <c r="I53">
        <v>0</v>
      </c>
      <c r="J53">
        <v>0</v>
      </c>
    </row>
    <row r="54" spans="1:10" x14ac:dyDescent="0.25">
      <c r="A54" s="189" t="s">
        <v>1455</v>
      </c>
      <c r="F54">
        <v>0</v>
      </c>
      <c r="G54">
        <v>0</v>
      </c>
      <c r="H54">
        <v>0</v>
      </c>
      <c r="I54">
        <v>0</v>
      </c>
      <c r="J54">
        <v>0</v>
      </c>
    </row>
    <row r="55" spans="1:10" x14ac:dyDescent="0.25">
      <c r="A55" s="190" t="s">
        <v>1456</v>
      </c>
      <c r="F55">
        <v>0</v>
      </c>
      <c r="G55">
        <v>0</v>
      </c>
      <c r="H55">
        <v>0</v>
      </c>
      <c r="I55">
        <v>0</v>
      </c>
      <c r="J55">
        <v>0</v>
      </c>
    </row>
    <row r="56" spans="1:10" x14ac:dyDescent="0.25">
      <c r="A56" s="191" t="s">
        <v>1456</v>
      </c>
      <c r="F56">
        <v>0</v>
      </c>
      <c r="G56">
        <v>0</v>
      </c>
      <c r="H56">
        <v>0</v>
      </c>
      <c r="I56">
        <v>0</v>
      </c>
      <c r="J56">
        <v>0</v>
      </c>
    </row>
    <row r="57" spans="1:10" x14ac:dyDescent="0.25">
      <c r="A57" s="192" t="s">
        <v>1460</v>
      </c>
      <c r="F57">
        <v>0</v>
      </c>
      <c r="G57">
        <v>0</v>
      </c>
      <c r="H57">
        <v>0</v>
      </c>
      <c r="I57">
        <v>0</v>
      </c>
      <c r="J57">
        <v>0</v>
      </c>
    </row>
    <row r="58" spans="1:10" x14ac:dyDescent="0.25">
      <c r="A58" s="192" t="s">
        <v>1461</v>
      </c>
      <c r="F58">
        <v>0</v>
      </c>
      <c r="G58">
        <v>0</v>
      </c>
      <c r="H58">
        <v>0</v>
      </c>
      <c r="I58">
        <v>0</v>
      </c>
      <c r="J58">
        <v>0</v>
      </c>
    </row>
    <row r="59" spans="1:10" x14ac:dyDescent="0.25">
      <c r="A59" s="192" t="s">
        <v>1462</v>
      </c>
      <c r="F59">
        <v>0</v>
      </c>
      <c r="G59">
        <v>0</v>
      </c>
      <c r="H59">
        <v>0</v>
      </c>
      <c r="I59">
        <v>0</v>
      </c>
      <c r="J59">
        <v>0</v>
      </c>
    </row>
    <row r="60" spans="1:10" x14ac:dyDescent="0.25">
      <c r="A60" s="188" t="s">
        <v>756</v>
      </c>
      <c r="F60">
        <v>0</v>
      </c>
      <c r="G60">
        <v>0</v>
      </c>
      <c r="H60">
        <v>0</v>
      </c>
      <c r="I60">
        <v>0</v>
      </c>
      <c r="J60">
        <v>0</v>
      </c>
    </row>
    <row r="61" spans="1:10" x14ac:dyDescent="0.25">
      <c r="A61" s="189" t="s">
        <v>1455</v>
      </c>
      <c r="F61">
        <v>0</v>
      </c>
      <c r="G61">
        <v>0</v>
      </c>
      <c r="H61">
        <v>0</v>
      </c>
      <c r="I61">
        <v>0</v>
      </c>
      <c r="J61">
        <v>0</v>
      </c>
    </row>
    <row r="62" spans="1:10" x14ac:dyDescent="0.25">
      <c r="A62" s="190" t="s">
        <v>1456</v>
      </c>
      <c r="F62">
        <v>0</v>
      </c>
      <c r="G62">
        <v>0</v>
      </c>
      <c r="H62">
        <v>0</v>
      </c>
      <c r="I62">
        <v>0</v>
      </c>
      <c r="J62">
        <v>0</v>
      </c>
    </row>
    <row r="63" spans="1:10" x14ac:dyDescent="0.25">
      <c r="A63" s="191" t="s">
        <v>1456</v>
      </c>
      <c r="F63">
        <v>0</v>
      </c>
      <c r="G63">
        <v>0</v>
      </c>
      <c r="H63">
        <v>0</v>
      </c>
      <c r="I63">
        <v>0</v>
      </c>
      <c r="J63">
        <v>0</v>
      </c>
    </row>
    <row r="64" spans="1:10" x14ac:dyDescent="0.25">
      <c r="A64" s="192" t="s">
        <v>1463</v>
      </c>
      <c r="F64">
        <v>0</v>
      </c>
      <c r="G64">
        <v>0</v>
      </c>
      <c r="H64">
        <v>0</v>
      </c>
      <c r="I64">
        <v>0</v>
      </c>
      <c r="J64">
        <v>0</v>
      </c>
    </row>
    <row r="65" spans="1:10" x14ac:dyDescent="0.25">
      <c r="A65" s="192" t="s">
        <v>1464</v>
      </c>
      <c r="F65">
        <v>0</v>
      </c>
      <c r="G65">
        <v>0</v>
      </c>
      <c r="H65">
        <v>0</v>
      </c>
      <c r="I65">
        <v>0</v>
      </c>
      <c r="J65">
        <v>0</v>
      </c>
    </row>
    <row r="66" spans="1:10" x14ac:dyDescent="0.25">
      <c r="A66" s="192" t="s">
        <v>1465</v>
      </c>
      <c r="F66">
        <v>0</v>
      </c>
      <c r="G66">
        <v>0</v>
      </c>
      <c r="H66">
        <v>0</v>
      </c>
      <c r="I66">
        <v>0</v>
      </c>
      <c r="J66">
        <v>0</v>
      </c>
    </row>
    <row r="67" spans="1:10" x14ac:dyDescent="0.25">
      <c r="A67" s="188" t="s">
        <v>615</v>
      </c>
      <c r="F67">
        <v>0</v>
      </c>
      <c r="G67">
        <v>0</v>
      </c>
      <c r="H67">
        <v>0</v>
      </c>
      <c r="I67">
        <v>0</v>
      </c>
      <c r="J67">
        <v>0</v>
      </c>
    </row>
    <row r="68" spans="1:10" x14ac:dyDescent="0.25">
      <c r="A68" s="189" t="s">
        <v>1455</v>
      </c>
      <c r="F68">
        <v>0</v>
      </c>
      <c r="G68">
        <v>0</v>
      </c>
      <c r="H68">
        <v>0</v>
      </c>
      <c r="I68">
        <v>0</v>
      </c>
      <c r="J68">
        <v>0</v>
      </c>
    </row>
    <row r="69" spans="1:10" x14ac:dyDescent="0.25">
      <c r="A69" s="190" t="s">
        <v>1456</v>
      </c>
      <c r="F69">
        <v>0</v>
      </c>
      <c r="G69">
        <v>0</v>
      </c>
      <c r="H69">
        <v>0</v>
      </c>
      <c r="I69">
        <v>0</v>
      </c>
      <c r="J69">
        <v>0</v>
      </c>
    </row>
    <row r="70" spans="1:10" x14ac:dyDescent="0.25">
      <c r="A70" s="191" t="s">
        <v>1456</v>
      </c>
      <c r="F70">
        <v>0</v>
      </c>
      <c r="G70">
        <v>0</v>
      </c>
      <c r="H70">
        <v>0</v>
      </c>
      <c r="I70">
        <v>0</v>
      </c>
      <c r="J70">
        <v>0</v>
      </c>
    </row>
    <row r="71" spans="1:10" x14ac:dyDescent="0.25">
      <c r="A71" s="192" t="s">
        <v>1466</v>
      </c>
      <c r="F71">
        <v>0</v>
      </c>
      <c r="G71">
        <v>0</v>
      </c>
      <c r="H71">
        <v>0</v>
      </c>
      <c r="I71">
        <v>0</v>
      </c>
      <c r="J71">
        <v>0</v>
      </c>
    </row>
    <row r="72" spans="1:10" x14ac:dyDescent="0.25">
      <c r="A72" s="192" t="s">
        <v>1467</v>
      </c>
      <c r="F72">
        <v>0</v>
      </c>
      <c r="G72">
        <v>0</v>
      </c>
      <c r="H72">
        <v>0</v>
      </c>
      <c r="I72">
        <v>0</v>
      </c>
      <c r="J72">
        <v>0</v>
      </c>
    </row>
    <row r="73" spans="1:10" x14ac:dyDescent="0.25">
      <c r="A73" s="192" t="s">
        <v>1468</v>
      </c>
      <c r="F73">
        <v>0</v>
      </c>
      <c r="G73">
        <v>0</v>
      </c>
      <c r="H73">
        <v>0</v>
      </c>
      <c r="I73">
        <v>0</v>
      </c>
      <c r="J73">
        <v>0</v>
      </c>
    </row>
    <row r="74" spans="1:10" x14ac:dyDescent="0.25">
      <c r="A74" s="1" t="s">
        <v>1469</v>
      </c>
      <c r="F74">
        <v>0</v>
      </c>
      <c r="G74">
        <v>0</v>
      </c>
      <c r="H74">
        <v>0</v>
      </c>
      <c r="I74">
        <v>0</v>
      </c>
      <c r="J74">
        <v>0</v>
      </c>
    </row>
    <row r="75" spans="1:10" x14ac:dyDescent="0.25">
      <c r="A75" s="188" t="s">
        <v>617</v>
      </c>
      <c r="F75">
        <v>0</v>
      </c>
      <c r="G75">
        <v>0</v>
      </c>
      <c r="H75">
        <v>0</v>
      </c>
      <c r="I75">
        <v>0</v>
      </c>
      <c r="J75">
        <v>0</v>
      </c>
    </row>
    <row r="76" spans="1:10" x14ac:dyDescent="0.25">
      <c r="A76" s="189" t="s">
        <v>1455</v>
      </c>
      <c r="F76">
        <v>0</v>
      </c>
      <c r="G76">
        <v>0</v>
      </c>
      <c r="H76">
        <v>0</v>
      </c>
      <c r="I76">
        <v>0</v>
      </c>
      <c r="J76">
        <v>0</v>
      </c>
    </row>
    <row r="77" spans="1:10" x14ac:dyDescent="0.25">
      <c r="A77" s="190" t="s">
        <v>1456</v>
      </c>
      <c r="F77">
        <v>0</v>
      </c>
      <c r="G77">
        <v>0</v>
      </c>
      <c r="H77">
        <v>0</v>
      </c>
      <c r="I77">
        <v>0</v>
      </c>
      <c r="J77">
        <v>0</v>
      </c>
    </row>
    <row r="78" spans="1:10" x14ac:dyDescent="0.25">
      <c r="A78" s="191" t="s">
        <v>1456</v>
      </c>
      <c r="F78">
        <v>0</v>
      </c>
      <c r="G78">
        <v>0</v>
      </c>
      <c r="H78">
        <v>0</v>
      </c>
      <c r="I78">
        <v>0</v>
      </c>
      <c r="J78">
        <v>0</v>
      </c>
    </row>
    <row r="79" spans="1:10" x14ac:dyDescent="0.25">
      <c r="A79" s="192" t="s">
        <v>1460</v>
      </c>
      <c r="F79">
        <v>0</v>
      </c>
      <c r="G79">
        <v>0</v>
      </c>
      <c r="H79">
        <v>0</v>
      </c>
      <c r="I79">
        <v>0</v>
      </c>
      <c r="J79">
        <v>0</v>
      </c>
    </row>
    <row r="80" spans="1:10" x14ac:dyDescent="0.25">
      <c r="A80" s="192" t="s">
        <v>1461</v>
      </c>
      <c r="F80">
        <v>0</v>
      </c>
      <c r="G80">
        <v>0</v>
      </c>
      <c r="H80">
        <v>0</v>
      </c>
      <c r="I80">
        <v>0</v>
      </c>
      <c r="J80">
        <v>0</v>
      </c>
    </row>
    <row r="81" spans="1:10" x14ac:dyDescent="0.25">
      <c r="A81" s="192" t="s">
        <v>1462</v>
      </c>
      <c r="F81">
        <v>0</v>
      </c>
      <c r="G81">
        <v>0</v>
      </c>
      <c r="H81">
        <v>0</v>
      </c>
      <c r="I81">
        <v>0</v>
      </c>
      <c r="J81">
        <v>0</v>
      </c>
    </row>
    <row r="82" spans="1:10" x14ac:dyDescent="0.25">
      <c r="A82" s="188" t="s">
        <v>756</v>
      </c>
      <c r="F82">
        <v>0</v>
      </c>
      <c r="G82">
        <v>0</v>
      </c>
      <c r="H82">
        <v>0</v>
      </c>
      <c r="I82">
        <v>0</v>
      </c>
      <c r="J82">
        <v>0</v>
      </c>
    </row>
    <row r="83" spans="1:10" x14ac:dyDescent="0.25">
      <c r="A83" s="189" t="s">
        <v>1455</v>
      </c>
      <c r="F83">
        <v>0</v>
      </c>
      <c r="G83">
        <v>0</v>
      </c>
      <c r="H83">
        <v>0</v>
      </c>
      <c r="I83">
        <v>0</v>
      </c>
      <c r="J83">
        <v>0</v>
      </c>
    </row>
    <row r="84" spans="1:10" x14ac:dyDescent="0.25">
      <c r="A84" s="190" t="s">
        <v>1456</v>
      </c>
      <c r="F84">
        <v>0</v>
      </c>
      <c r="G84">
        <v>0</v>
      </c>
      <c r="H84">
        <v>0</v>
      </c>
      <c r="I84">
        <v>0</v>
      </c>
      <c r="J84">
        <v>0</v>
      </c>
    </row>
    <row r="85" spans="1:10" x14ac:dyDescent="0.25">
      <c r="A85" s="191" t="s">
        <v>1456</v>
      </c>
      <c r="F85">
        <v>0</v>
      </c>
      <c r="G85">
        <v>0</v>
      </c>
      <c r="H85">
        <v>0</v>
      </c>
      <c r="I85">
        <v>0</v>
      </c>
      <c r="J85">
        <v>0</v>
      </c>
    </row>
    <row r="86" spans="1:10" x14ac:dyDescent="0.25">
      <c r="A86" s="192" t="s">
        <v>1463</v>
      </c>
      <c r="F86">
        <v>0</v>
      </c>
      <c r="G86">
        <v>0</v>
      </c>
      <c r="H86">
        <v>0</v>
      </c>
      <c r="I86">
        <v>0</v>
      </c>
      <c r="J86">
        <v>0</v>
      </c>
    </row>
    <row r="87" spans="1:10" x14ac:dyDescent="0.25">
      <c r="A87" s="192" t="s">
        <v>1464</v>
      </c>
      <c r="F87">
        <v>0</v>
      </c>
      <c r="G87">
        <v>0</v>
      </c>
      <c r="H87">
        <v>0</v>
      </c>
      <c r="I87">
        <v>0</v>
      </c>
      <c r="J87">
        <v>0</v>
      </c>
    </row>
    <row r="88" spans="1:10" x14ac:dyDescent="0.25">
      <c r="A88" s="192" t="s">
        <v>1465</v>
      </c>
      <c r="F88">
        <v>0</v>
      </c>
      <c r="G88">
        <v>0</v>
      </c>
      <c r="H88">
        <v>0</v>
      </c>
      <c r="I88">
        <v>0</v>
      </c>
      <c r="J88">
        <v>0</v>
      </c>
    </row>
    <row r="89" spans="1:10" x14ac:dyDescent="0.25">
      <c r="A89" s="188" t="s">
        <v>615</v>
      </c>
      <c r="F89">
        <v>0</v>
      </c>
      <c r="G89">
        <v>0</v>
      </c>
      <c r="H89">
        <v>0</v>
      </c>
      <c r="I89">
        <v>0</v>
      </c>
      <c r="J89">
        <v>0</v>
      </c>
    </row>
    <row r="90" spans="1:10" x14ac:dyDescent="0.25">
      <c r="A90" s="189" t="s">
        <v>1455</v>
      </c>
      <c r="F90">
        <v>0</v>
      </c>
      <c r="G90">
        <v>0</v>
      </c>
      <c r="H90">
        <v>0</v>
      </c>
      <c r="I90">
        <v>0</v>
      </c>
      <c r="J90">
        <v>0</v>
      </c>
    </row>
    <row r="91" spans="1:10" x14ac:dyDescent="0.25">
      <c r="A91" s="190" t="s">
        <v>1456</v>
      </c>
      <c r="F91">
        <v>0</v>
      </c>
      <c r="G91">
        <v>0</v>
      </c>
      <c r="H91">
        <v>0</v>
      </c>
      <c r="I91">
        <v>0</v>
      </c>
      <c r="J91">
        <v>0</v>
      </c>
    </row>
    <row r="92" spans="1:10" x14ac:dyDescent="0.25">
      <c r="A92" s="191" t="s">
        <v>1456</v>
      </c>
      <c r="F92">
        <v>0</v>
      </c>
      <c r="G92">
        <v>0</v>
      </c>
      <c r="H92">
        <v>0</v>
      </c>
      <c r="I92">
        <v>0</v>
      </c>
      <c r="J92">
        <v>0</v>
      </c>
    </row>
    <row r="93" spans="1:10" x14ac:dyDescent="0.25">
      <c r="A93" s="192" t="s">
        <v>1466</v>
      </c>
      <c r="F93">
        <v>0</v>
      </c>
      <c r="G93">
        <v>0</v>
      </c>
      <c r="H93">
        <v>0</v>
      </c>
      <c r="I93">
        <v>0</v>
      </c>
      <c r="J93">
        <v>0</v>
      </c>
    </row>
    <row r="94" spans="1:10" x14ac:dyDescent="0.25">
      <c r="A94" s="192" t="s">
        <v>1467</v>
      </c>
      <c r="F94">
        <v>0</v>
      </c>
      <c r="G94">
        <v>0</v>
      </c>
      <c r="H94">
        <v>0</v>
      </c>
      <c r="I94">
        <v>0</v>
      </c>
      <c r="J94">
        <v>0</v>
      </c>
    </row>
    <row r="95" spans="1:10" x14ac:dyDescent="0.25">
      <c r="A95" s="192" t="s">
        <v>1468</v>
      </c>
      <c r="F95">
        <v>0</v>
      </c>
      <c r="G95">
        <v>0</v>
      </c>
      <c r="H95">
        <v>0</v>
      </c>
      <c r="I95">
        <v>0</v>
      </c>
      <c r="J95">
        <v>0</v>
      </c>
    </row>
    <row r="96" spans="1:10" x14ac:dyDescent="0.25">
      <c r="A96" s="1" t="s">
        <v>571</v>
      </c>
      <c r="F96">
        <v>0</v>
      </c>
      <c r="G96">
        <v>0</v>
      </c>
      <c r="H96">
        <v>0</v>
      </c>
      <c r="I96">
        <v>0</v>
      </c>
      <c r="J96">
        <v>0</v>
      </c>
    </row>
    <row r="97" spans="1:10" x14ac:dyDescent="0.25">
      <c r="A97" s="188" t="s">
        <v>1470</v>
      </c>
      <c r="F97">
        <v>0</v>
      </c>
      <c r="G97">
        <v>0</v>
      </c>
      <c r="H97">
        <v>0</v>
      </c>
      <c r="I97">
        <v>0</v>
      </c>
      <c r="J97">
        <v>0</v>
      </c>
    </row>
    <row r="98" spans="1:10" x14ac:dyDescent="0.25">
      <c r="A98" s="189" t="s">
        <v>1455</v>
      </c>
      <c r="F98">
        <v>0</v>
      </c>
      <c r="G98">
        <v>0</v>
      </c>
      <c r="H98">
        <v>0</v>
      </c>
      <c r="I98">
        <v>0</v>
      </c>
      <c r="J98">
        <v>0</v>
      </c>
    </row>
    <row r="99" spans="1:10" x14ac:dyDescent="0.25">
      <c r="A99" s="190" t="s">
        <v>1471</v>
      </c>
      <c r="F99">
        <v>0</v>
      </c>
      <c r="G99">
        <v>0</v>
      </c>
      <c r="H99">
        <v>0</v>
      </c>
      <c r="I99">
        <v>0</v>
      </c>
      <c r="J99">
        <v>0</v>
      </c>
    </row>
    <row r="100" spans="1:10" x14ac:dyDescent="0.25">
      <c r="A100" s="191" t="s">
        <v>1456</v>
      </c>
      <c r="F100">
        <v>0</v>
      </c>
      <c r="G100">
        <v>0</v>
      </c>
      <c r="H100">
        <v>0</v>
      </c>
      <c r="I100">
        <v>0</v>
      </c>
      <c r="J100">
        <v>0</v>
      </c>
    </row>
    <row r="101" spans="1:10" x14ac:dyDescent="0.25">
      <c r="A101" s="192" t="s">
        <v>618</v>
      </c>
      <c r="F101">
        <v>0</v>
      </c>
      <c r="G101">
        <v>0</v>
      </c>
      <c r="H101">
        <v>0</v>
      </c>
      <c r="I101">
        <v>0</v>
      </c>
      <c r="J101">
        <v>0</v>
      </c>
    </row>
    <row r="102" spans="1:10" x14ac:dyDescent="0.25">
      <c r="A102" s="190" t="s">
        <v>1456</v>
      </c>
      <c r="F102">
        <v>0</v>
      </c>
      <c r="G102">
        <v>0</v>
      </c>
      <c r="H102">
        <v>0</v>
      </c>
      <c r="I102">
        <v>0</v>
      </c>
      <c r="J102">
        <v>0</v>
      </c>
    </row>
    <row r="103" spans="1:10" x14ac:dyDescent="0.25">
      <c r="A103" s="191" t="s">
        <v>1456</v>
      </c>
      <c r="F103">
        <v>0</v>
      </c>
      <c r="G103">
        <v>0</v>
      </c>
      <c r="H103">
        <v>0</v>
      </c>
      <c r="I103">
        <v>0</v>
      </c>
      <c r="J103">
        <v>0</v>
      </c>
    </row>
    <row r="104" spans="1:10" x14ac:dyDescent="0.25">
      <c r="A104" s="192" t="s">
        <v>917</v>
      </c>
      <c r="F104">
        <v>0</v>
      </c>
      <c r="G104">
        <v>0</v>
      </c>
      <c r="H104">
        <v>0</v>
      </c>
      <c r="I104">
        <v>0</v>
      </c>
      <c r="J104">
        <v>0</v>
      </c>
    </row>
    <row r="105" spans="1:10" x14ac:dyDescent="0.25">
      <c r="A105" s="189" t="s">
        <v>667</v>
      </c>
      <c r="F105">
        <v>0</v>
      </c>
      <c r="G105">
        <v>0</v>
      </c>
      <c r="H105">
        <v>0</v>
      </c>
      <c r="I105">
        <v>0</v>
      </c>
      <c r="J105">
        <v>0</v>
      </c>
    </row>
    <row r="106" spans="1:10" x14ac:dyDescent="0.25">
      <c r="A106" s="190" t="s">
        <v>1456</v>
      </c>
      <c r="F106">
        <v>0</v>
      </c>
      <c r="G106">
        <v>0</v>
      </c>
      <c r="H106">
        <v>0</v>
      </c>
      <c r="I106">
        <v>0</v>
      </c>
      <c r="J106">
        <v>0</v>
      </c>
    </row>
    <row r="107" spans="1:10" x14ac:dyDescent="0.25">
      <c r="A107" s="191" t="s">
        <v>1456</v>
      </c>
      <c r="F107">
        <v>0</v>
      </c>
      <c r="G107">
        <v>0</v>
      </c>
      <c r="H107">
        <v>0</v>
      </c>
      <c r="I107">
        <v>0</v>
      </c>
      <c r="J107">
        <v>0</v>
      </c>
    </row>
    <row r="108" spans="1:10" x14ac:dyDescent="0.25">
      <c r="A108" s="192" t="s">
        <v>606</v>
      </c>
      <c r="F108">
        <v>0</v>
      </c>
      <c r="G108">
        <v>0</v>
      </c>
      <c r="H108">
        <v>0</v>
      </c>
      <c r="I108">
        <v>0</v>
      </c>
      <c r="J108">
        <v>0</v>
      </c>
    </row>
    <row r="109" spans="1:10" x14ac:dyDescent="0.25">
      <c r="A109" s="192" t="s">
        <v>627</v>
      </c>
      <c r="F109">
        <v>0</v>
      </c>
      <c r="G109">
        <v>0</v>
      </c>
      <c r="H109">
        <v>0</v>
      </c>
      <c r="I109">
        <v>0</v>
      </c>
      <c r="J109">
        <v>0</v>
      </c>
    </row>
    <row r="110" spans="1:10" x14ac:dyDescent="0.25">
      <c r="A110" s="189" t="s">
        <v>1458</v>
      </c>
      <c r="F110">
        <v>0</v>
      </c>
      <c r="G110">
        <v>0</v>
      </c>
      <c r="H110">
        <v>0</v>
      </c>
      <c r="I110">
        <v>0</v>
      </c>
      <c r="J110">
        <v>0</v>
      </c>
    </row>
    <row r="111" spans="1:10" x14ac:dyDescent="0.25">
      <c r="A111" s="190" t="s">
        <v>1456</v>
      </c>
      <c r="F111">
        <v>0</v>
      </c>
      <c r="G111">
        <v>0</v>
      </c>
      <c r="H111">
        <v>0</v>
      </c>
      <c r="I111">
        <v>0</v>
      </c>
      <c r="J111">
        <v>0</v>
      </c>
    </row>
    <row r="112" spans="1:10" x14ac:dyDescent="0.25">
      <c r="A112" s="191" t="s">
        <v>1456</v>
      </c>
      <c r="F112">
        <v>0</v>
      </c>
      <c r="G112">
        <v>0</v>
      </c>
      <c r="H112">
        <v>0</v>
      </c>
      <c r="I112">
        <v>0</v>
      </c>
      <c r="J112">
        <v>0</v>
      </c>
    </row>
    <row r="113" spans="1:10" x14ac:dyDescent="0.25">
      <c r="A113" s="192" t="s">
        <v>609</v>
      </c>
      <c r="F113">
        <v>0</v>
      </c>
      <c r="G113">
        <v>0</v>
      </c>
      <c r="H113">
        <v>0</v>
      </c>
      <c r="I113">
        <v>0</v>
      </c>
      <c r="J113">
        <v>0</v>
      </c>
    </row>
    <row r="114" spans="1:10" x14ac:dyDescent="0.25">
      <c r="A114" s="188" t="s">
        <v>617</v>
      </c>
      <c r="F114">
        <v>0</v>
      </c>
      <c r="G114">
        <v>0</v>
      </c>
      <c r="H114">
        <v>0</v>
      </c>
      <c r="I114">
        <v>0</v>
      </c>
      <c r="J114">
        <v>0</v>
      </c>
    </row>
    <row r="115" spans="1:10" x14ac:dyDescent="0.25">
      <c r="A115" s="189" t="s">
        <v>1455</v>
      </c>
      <c r="F115">
        <v>0</v>
      </c>
      <c r="G115">
        <v>0</v>
      </c>
      <c r="H115">
        <v>0</v>
      </c>
      <c r="I115">
        <v>0</v>
      </c>
      <c r="J115">
        <v>0</v>
      </c>
    </row>
    <row r="116" spans="1:10" x14ac:dyDescent="0.25">
      <c r="A116" s="190" t="s">
        <v>1471</v>
      </c>
      <c r="F116">
        <v>0</v>
      </c>
      <c r="G116">
        <v>0</v>
      </c>
      <c r="H116">
        <v>0</v>
      </c>
      <c r="I116">
        <v>0</v>
      </c>
      <c r="J116">
        <v>0</v>
      </c>
    </row>
    <row r="117" spans="1:10" x14ac:dyDescent="0.25">
      <c r="A117" s="191" t="s">
        <v>1456</v>
      </c>
      <c r="F117">
        <v>0</v>
      </c>
      <c r="G117">
        <v>0</v>
      </c>
      <c r="H117">
        <v>0</v>
      </c>
      <c r="I117">
        <v>0</v>
      </c>
      <c r="J117">
        <v>0</v>
      </c>
    </row>
    <row r="118" spans="1:10" x14ac:dyDescent="0.25">
      <c r="A118" s="192" t="s">
        <v>616</v>
      </c>
      <c r="F118">
        <v>0</v>
      </c>
      <c r="G118">
        <v>0</v>
      </c>
      <c r="H118">
        <v>0</v>
      </c>
      <c r="I118">
        <v>0</v>
      </c>
      <c r="J118">
        <v>0</v>
      </c>
    </row>
    <row r="119" spans="1:10" x14ac:dyDescent="0.25">
      <c r="A119" s="190" t="s">
        <v>584</v>
      </c>
      <c r="F119">
        <v>0</v>
      </c>
      <c r="G119">
        <v>0</v>
      </c>
      <c r="H119">
        <v>0</v>
      </c>
      <c r="I119">
        <v>0</v>
      </c>
      <c r="J119">
        <v>0</v>
      </c>
    </row>
    <row r="120" spans="1:10" x14ac:dyDescent="0.25">
      <c r="A120" s="191" t="s">
        <v>1472</v>
      </c>
      <c r="F120">
        <v>0</v>
      </c>
      <c r="G120">
        <v>0</v>
      </c>
      <c r="H120">
        <v>0</v>
      </c>
      <c r="I120">
        <v>0</v>
      </c>
      <c r="J120">
        <v>0</v>
      </c>
    </row>
    <row r="121" spans="1:10" x14ac:dyDescent="0.25">
      <c r="A121" s="192" t="s">
        <v>605</v>
      </c>
      <c r="F121">
        <v>0</v>
      </c>
      <c r="G121">
        <v>0</v>
      </c>
      <c r="H121">
        <v>0</v>
      </c>
      <c r="I121">
        <v>0</v>
      </c>
      <c r="J121">
        <v>0</v>
      </c>
    </row>
    <row r="122" spans="1:10" x14ac:dyDescent="0.25">
      <c r="A122" s="191" t="s">
        <v>1473</v>
      </c>
      <c r="F122">
        <v>0</v>
      </c>
      <c r="G122">
        <v>0</v>
      </c>
      <c r="H122">
        <v>0</v>
      </c>
      <c r="I122">
        <v>0</v>
      </c>
      <c r="J122">
        <v>0</v>
      </c>
    </row>
    <row r="123" spans="1:10" x14ac:dyDescent="0.25">
      <c r="A123" s="192" t="s">
        <v>599</v>
      </c>
      <c r="F123">
        <v>0</v>
      </c>
      <c r="G123">
        <v>0</v>
      </c>
      <c r="H123">
        <v>0</v>
      </c>
      <c r="I123">
        <v>0</v>
      </c>
      <c r="J123">
        <v>0</v>
      </c>
    </row>
    <row r="124" spans="1:10" x14ac:dyDescent="0.25">
      <c r="A124" s="191" t="s">
        <v>1474</v>
      </c>
      <c r="F124">
        <v>0</v>
      </c>
      <c r="G124">
        <v>0</v>
      </c>
      <c r="H124">
        <v>0</v>
      </c>
      <c r="I124">
        <v>0</v>
      </c>
      <c r="J124">
        <v>0</v>
      </c>
    </row>
    <row r="125" spans="1:10" x14ac:dyDescent="0.25">
      <c r="A125" s="192" t="s">
        <v>608</v>
      </c>
      <c r="F125">
        <v>0</v>
      </c>
      <c r="G125">
        <v>0</v>
      </c>
      <c r="H125">
        <v>0</v>
      </c>
      <c r="I125">
        <v>0</v>
      </c>
      <c r="J125">
        <v>0</v>
      </c>
    </row>
    <row r="126" spans="1:10" x14ac:dyDescent="0.25">
      <c r="A126" s="191" t="s">
        <v>178</v>
      </c>
      <c r="F126">
        <v>0</v>
      </c>
      <c r="G126">
        <v>0</v>
      </c>
      <c r="H126">
        <v>0</v>
      </c>
      <c r="I126">
        <v>0</v>
      </c>
      <c r="J126">
        <v>0</v>
      </c>
    </row>
    <row r="127" spans="1:10" x14ac:dyDescent="0.25">
      <c r="A127" s="192" t="s">
        <v>592</v>
      </c>
      <c r="F127">
        <v>0</v>
      </c>
      <c r="G127">
        <v>0</v>
      </c>
      <c r="H127">
        <v>0</v>
      </c>
      <c r="I127">
        <v>0</v>
      </c>
      <c r="J127">
        <v>0</v>
      </c>
    </row>
    <row r="128" spans="1:10" x14ac:dyDescent="0.25">
      <c r="A128" s="190" t="s">
        <v>1456</v>
      </c>
      <c r="F128">
        <v>0</v>
      </c>
      <c r="G128">
        <v>0</v>
      </c>
      <c r="H128">
        <v>0</v>
      </c>
      <c r="I128">
        <v>0</v>
      </c>
      <c r="J128">
        <v>0</v>
      </c>
    </row>
    <row r="129" spans="1:10" x14ac:dyDescent="0.25">
      <c r="A129" s="191" t="s">
        <v>1456</v>
      </c>
      <c r="F129">
        <v>0</v>
      </c>
      <c r="G129">
        <v>0</v>
      </c>
      <c r="H129">
        <v>0</v>
      </c>
      <c r="I129">
        <v>0</v>
      </c>
      <c r="J129">
        <v>0</v>
      </c>
    </row>
    <row r="130" spans="1:10" x14ac:dyDescent="0.25">
      <c r="A130" s="192" t="s">
        <v>721</v>
      </c>
      <c r="F130">
        <v>0</v>
      </c>
      <c r="G130">
        <v>0</v>
      </c>
      <c r="H130">
        <v>0</v>
      </c>
      <c r="I130">
        <v>0</v>
      </c>
      <c r="J130">
        <v>0</v>
      </c>
    </row>
    <row r="131" spans="1:10" x14ac:dyDescent="0.25">
      <c r="A131" s="192" t="s">
        <v>723</v>
      </c>
      <c r="F131">
        <v>0</v>
      </c>
      <c r="G131">
        <v>0</v>
      </c>
      <c r="H131">
        <v>0</v>
      </c>
      <c r="I131">
        <v>0</v>
      </c>
      <c r="J131">
        <v>0</v>
      </c>
    </row>
    <row r="132" spans="1:10" x14ac:dyDescent="0.25">
      <c r="A132" s="192" t="s">
        <v>725</v>
      </c>
      <c r="F132">
        <v>0</v>
      </c>
      <c r="G132">
        <v>0</v>
      </c>
      <c r="H132">
        <v>0</v>
      </c>
      <c r="I132">
        <v>0</v>
      </c>
      <c r="J132">
        <v>0</v>
      </c>
    </row>
    <row r="133" spans="1:10" x14ac:dyDescent="0.25">
      <c r="A133" s="192" t="s">
        <v>734</v>
      </c>
      <c r="F133">
        <v>0</v>
      </c>
      <c r="G133">
        <v>0</v>
      </c>
      <c r="H133">
        <v>0</v>
      </c>
      <c r="I133">
        <v>0</v>
      </c>
      <c r="J133">
        <v>0</v>
      </c>
    </row>
    <row r="134" spans="1:10" x14ac:dyDescent="0.25">
      <c r="A134" s="192" t="s">
        <v>735</v>
      </c>
      <c r="F134">
        <v>0</v>
      </c>
      <c r="G134">
        <v>0</v>
      </c>
      <c r="H134">
        <v>0</v>
      </c>
      <c r="I134">
        <v>0</v>
      </c>
      <c r="J134">
        <v>0</v>
      </c>
    </row>
    <row r="135" spans="1:10" x14ac:dyDescent="0.25">
      <c r="A135" s="192" t="s">
        <v>736</v>
      </c>
      <c r="F135">
        <v>0</v>
      </c>
      <c r="G135">
        <v>0</v>
      </c>
      <c r="H135">
        <v>0</v>
      </c>
      <c r="I135">
        <v>0</v>
      </c>
      <c r="J135">
        <v>0</v>
      </c>
    </row>
    <row r="136" spans="1:10" x14ac:dyDescent="0.25">
      <c r="A136" s="192" t="s">
        <v>654</v>
      </c>
      <c r="F136">
        <v>0</v>
      </c>
      <c r="G136">
        <v>0</v>
      </c>
      <c r="H136">
        <v>0</v>
      </c>
      <c r="I136">
        <v>0</v>
      </c>
      <c r="J136">
        <v>0</v>
      </c>
    </row>
    <row r="137" spans="1:10" x14ac:dyDescent="0.25">
      <c r="A137" s="192" t="s">
        <v>660</v>
      </c>
      <c r="F137">
        <v>0</v>
      </c>
      <c r="G137">
        <v>0</v>
      </c>
      <c r="H137">
        <v>0</v>
      </c>
      <c r="I137">
        <v>0</v>
      </c>
      <c r="J137">
        <v>0</v>
      </c>
    </row>
    <row r="138" spans="1:10" x14ac:dyDescent="0.25">
      <c r="A138" s="192" t="s">
        <v>663</v>
      </c>
      <c r="F138">
        <v>0</v>
      </c>
      <c r="G138">
        <v>0</v>
      </c>
      <c r="H138">
        <v>0</v>
      </c>
      <c r="I138">
        <v>0</v>
      </c>
      <c r="J138">
        <v>0</v>
      </c>
    </row>
    <row r="139" spans="1:10" x14ac:dyDescent="0.25">
      <c r="A139" s="192" t="s">
        <v>664</v>
      </c>
      <c r="F139">
        <v>0</v>
      </c>
      <c r="G139">
        <v>0</v>
      </c>
      <c r="H139">
        <v>0</v>
      </c>
      <c r="I139">
        <v>0</v>
      </c>
      <c r="J139">
        <v>0</v>
      </c>
    </row>
    <row r="140" spans="1:10" x14ac:dyDescent="0.25">
      <c r="A140" s="192" t="s">
        <v>665</v>
      </c>
      <c r="F140">
        <v>0</v>
      </c>
      <c r="G140">
        <v>0</v>
      </c>
      <c r="H140">
        <v>0</v>
      </c>
      <c r="I140">
        <v>0</v>
      </c>
      <c r="J140">
        <v>0</v>
      </c>
    </row>
    <row r="141" spans="1:10" x14ac:dyDescent="0.25">
      <c r="A141" s="192" t="s">
        <v>680</v>
      </c>
      <c r="F141">
        <v>0</v>
      </c>
      <c r="G141">
        <v>0</v>
      </c>
      <c r="H141">
        <v>0</v>
      </c>
      <c r="I141">
        <v>0</v>
      </c>
      <c r="J141">
        <v>0</v>
      </c>
    </row>
    <row r="142" spans="1:10" x14ac:dyDescent="0.25">
      <c r="A142" s="192" t="s">
        <v>686</v>
      </c>
      <c r="F142">
        <v>0</v>
      </c>
      <c r="G142">
        <v>0</v>
      </c>
      <c r="H142">
        <v>0</v>
      </c>
      <c r="I142">
        <v>0</v>
      </c>
      <c r="J142">
        <v>0</v>
      </c>
    </row>
    <row r="143" spans="1:10" x14ac:dyDescent="0.25">
      <c r="A143" s="192" t="s">
        <v>692</v>
      </c>
      <c r="F143">
        <v>0</v>
      </c>
      <c r="G143">
        <v>0</v>
      </c>
      <c r="H143">
        <v>0</v>
      </c>
      <c r="I143">
        <v>0</v>
      </c>
      <c r="J143">
        <v>0</v>
      </c>
    </row>
    <row r="144" spans="1:10" x14ac:dyDescent="0.25">
      <c r="A144" s="189" t="s">
        <v>1457</v>
      </c>
      <c r="F144">
        <v>0</v>
      </c>
      <c r="G144">
        <v>0</v>
      </c>
      <c r="H144">
        <v>0</v>
      </c>
      <c r="I144">
        <v>0</v>
      </c>
      <c r="J144">
        <v>0</v>
      </c>
    </row>
    <row r="145" spans="1:10" x14ac:dyDescent="0.25">
      <c r="A145" s="190" t="s">
        <v>1456</v>
      </c>
      <c r="F145">
        <v>0</v>
      </c>
      <c r="G145">
        <v>0</v>
      </c>
      <c r="H145">
        <v>0</v>
      </c>
      <c r="I145">
        <v>0</v>
      </c>
      <c r="J145">
        <v>0</v>
      </c>
    </row>
    <row r="146" spans="1:10" x14ac:dyDescent="0.25">
      <c r="A146" s="191" t="s">
        <v>1456</v>
      </c>
      <c r="F146">
        <v>0</v>
      </c>
      <c r="G146">
        <v>0</v>
      </c>
      <c r="H146">
        <v>0</v>
      </c>
      <c r="I146">
        <v>0</v>
      </c>
      <c r="J146">
        <v>0</v>
      </c>
    </row>
    <row r="147" spans="1:10" x14ac:dyDescent="0.25">
      <c r="A147" s="192" t="s">
        <v>702</v>
      </c>
      <c r="F147">
        <v>0</v>
      </c>
      <c r="G147">
        <v>0</v>
      </c>
      <c r="H147">
        <v>0</v>
      </c>
      <c r="I147">
        <v>0</v>
      </c>
      <c r="J147">
        <v>0</v>
      </c>
    </row>
    <row r="148" spans="1:10" x14ac:dyDescent="0.25">
      <c r="A148" s="189" t="s">
        <v>667</v>
      </c>
      <c r="F148">
        <v>0</v>
      </c>
      <c r="G148">
        <v>0</v>
      </c>
      <c r="H148">
        <v>0</v>
      </c>
      <c r="I148">
        <v>0</v>
      </c>
      <c r="J148">
        <v>0</v>
      </c>
    </row>
    <row r="149" spans="1:10" x14ac:dyDescent="0.25">
      <c r="A149" s="190" t="s">
        <v>1456</v>
      </c>
      <c r="F149">
        <v>0</v>
      </c>
      <c r="G149">
        <v>0</v>
      </c>
      <c r="H149">
        <v>0</v>
      </c>
      <c r="I149">
        <v>0</v>
      </c>
      <c r="J149">
        <v>0</v>
      </c>
    </row>
    <row r="150" spans="1:10" x14ac:dyDescent="0.25">
      <c r="A150" s="191" t="s">
        <v>1456</v>
      </c>
      <c r="F150">
        <v>0</v>
      </c>
      <c r="G150">
        <v>0</v>
      </c>
      <c r="H150">
        <v>0</v>
      </c>
      <c r="I150">
        <v>0</v>
      </c>
      <c r="J150">
        <v>0</v>
      </c>
    </row>
    <row r="151" spans="1:10" x14ac:dyDescent="0.25">
      <c r="A151" s="192" t="s">
        <v>600</v>
      </c>
      <c r="F151">
        <v>0</v>
      </c>
      <c r="G151">
        <v>0</v>
      </c>
      <c r="H151">
        <v>0</v>
      </c>
      <c r="I151">
        <v>0</v>
      </c>
      <c r="J151">
        <v>0</v>
      </c>
    </row>
    <row r="152" spans="1:10" x14ac:dyDescent="0.25">
      <c r="A152" s="192" t="s">
        <v>626</v>
      </c>
      <c r="F152">
        <v>0</v>
      </c>
      <c r="G152">
        <v>0</v>
      </c>
      <c r="H152">
        <v>0</v>
      </c>
      <c r="I152">
        <v>0</v>
      </c>
      <c r="J152">
        <v>0</v>
      </c>
    </row>
    <row r="153" spans="1:10" x14ac:dyDescent="0.25">
      <c r="A153" s="192" t="s">
        <v>743</v>
      </c>
      <c r="F153">
        <v>0</v>
      </c>
      <c r="G153">
        <v>0</v>
      </c>
      <c r="H153">
        <v>0</v>
      </c>
      <c r="I153">
        <v>0</v>
      </c>
      <c r="J153">
        <v>0</v>
      </c>
    </row>
    <row r="154" spans="1:10" x14ac:dyDescent="0.25">
      <c r="A154" s="192" t="s">
        <v>671</v>
      </c>
      <c r="F154">
        <v>0</v>
      </c>
      <c r="G154">
        <v>0</v>
      </c>
      <c r="H154">
        <v>0</v>
      </c>
      <c r="I154">
        <v>0</v>
      </c>
      <c r="J154">
        <v>0</v>
      </c>
    </row>
    <row r="155" spans="1:10" x14ac:dyDescent="0.25">
      <c r="A155" s="189" t="s">
        <v>1458</v>
      </c>
      <c r="F155">
        <v>0</v>
      </c>
      <c r="G155">
        <v>0</v>
      </c>
      <c r="H155">
        <v>0</v>
      </c>
      <c r="I155">
        <v>0</v>
      </c>
      <c r="J155">
        <v>0</v>
      </c>
    </row>
    <row r="156" spans="1:10" x14ac:dyDescent="0.25">
      <c r="A156" s="190" t="s">
        <v>1456</v>
      </c>
      <c r="F156">
        <v>0</v>
      </c>
      <c r="G156">
        <v>0</v>
      </c>
      <c r="H156">
        <v>0</v>
      </c>
      <c r="I156">
        <v>0</v>
      </c>
      <c r="J156">
        <v>0</v>
      </c>
    </row>
    <row r="157" spans="1:10" x14ac:dyDescent="0.25">
      <c r="A157" s="191" t="s">
        <v>1456</v>
      </c>
      <c r="F157">
        <v>0</v>
      </c>
      <c r="G157">
        <v>0</v>
      </c>
      <c r="H157">
        <v>0</v>
      </c>
      <c r="I157">
        <v>0</v>
      </c>
      <c r="J157">
        <v>0</v>
      </c>
    </row>
    <row r="158" spans="1:10" x14ac:dyDescent="0.25">
      <c r="A158" s="192" t="s">
        <v>583</v>
      </c>
      <c r="F158">
        <v>0</v>
      </c>
      <c r="G158">
        <v>0</v>
      </c>
      <c r="H158">
        <v>0</v>
      </c>
      <c r="I158">
        <v>0</v>
      </c>
      <c r="J158">
        <v>0</v>
      </c>
    </row>
    <row r="159" spans="1:10" x14ac:dyDescent="0.25">
      <c r="A159" s="192" t="s">
        <v>639</v>
      </c>
      <c r="F159">
        <v>0</v>
      </c>
      <c r="G159">
        <v>0</v>
      </c>
      <c r="H159">
        <v>0</v>
      </c>
      <c r="I159">
        <v>0</v>
      </c>
      <c r="J159">
        <v>0</v>
      </c>
    </row>
    <row r="160" spans="1:10" x14ac:dyDescent="0.25">
      <c r="A160" s="188" t="s">
        <v>756</v>
      </c>
      <c r="F160">
        <v>0</v>
      </c>
      <c r="G160">
        <v>0</v>
      </c>
      <c r="H160">
        <v>0</v>
      </c>
      <c r="I160">
        <v>0</v>
      </c>
      <c r="J160">
        <v>0</v>
      </c>
    </row>
    <row r="161" spans="1:10" x14ac:dyDescent="0.25">
      <c r="A161" s="189" t="s">
        <v>1455</v>
      </c>
      <c r="F161">
        <v>0</v>
      </c>
      <c r="G161">
        <v>0</v>
      </c>
      <c r="H161">
        <v>0</v>
      </c>
      <c r="I161">
        <v>0</v>
      </c>
      <c r="J161">
        <v>0</v>
      </c>
    </row>
    <row r="162" spans="1:10" x14ac:dyDescent="0.25">
      <c r="A162" s="190" t="s">
        <v>1471</v>
      </c>
      <c r="F162">
        <v>0</v>
      </c>
      <c r="G162">
        <v>0</v>
      </c>
      <c r="H162">
        <v>0</v>
      </c>
      <c r="I162">
        <v>0</v>
      </c>
      <c r="J162">
        <v>0</v>
      </c>
    </row>
    <row r="163" spans="1:10" x14ac:dyDescent="0.25">
      <c r="A163" s="191" t="s">
        <v>1456</v>
      </c>
      <c r="F163">
        <v>0</v>
      </c>
      <c r="G163">
        <v>0</v>
      </c>
      <c r="H163">
        <v>0</v>
      </c>
      <c r="I163">
        <v>0</v>
      </c>
      <c r="J163">
        <v>0</v>
      </c>
    </row>
    <row r="164" spans="1:10" x14ac:dyDescent="0.25">
      <c r="A164" s="192" t="s">
        <v>611</v>
      </c>
      <c r="F164">
        <v>0</v>
      </c>
      <c r="G164">
        <v>0</v>
      </c>
      <c r="H164">
        <v>0</v>
      </c>
      <c r="I164">
        <v>0</v>
      </c>
      <c r="J164">
        <v>0</v>
      </c>
    </row>
    <row r="165" spans="1:10" x14ac:dyDescent="0.25">
      <c r="A165" s="192" t="s">
        <v>613</v>
      </c>
      <c r="F165">
        <v>0</v>
      </c>
      <c r="G165">
        <v>0</v>
      </c>
      <c r="H165">
        <v>0</v>
      </c>
      <c r="I165">
        <v>0</v>
      </c>
      <c r="J165">
        <v>0</v>
      </c>
    </row>
    <row r="166" spans="1:10" x14ac:dyDescent="0.25">
      <c r="A166" s="190" t="s">
        <v>584</v>
      </c>
      <c r="F166">
        <v>0</v>
      </c>
      <c r="G166">
        <v>0</v>
      </c>
      <c r="H166">
        <v>0</v>
      </c>
      <c r="I166">
        <v>0</v>
      </c>
      <c r="J166">
        <v>0</v>
      </c>
    </row>
    <row r="167" spans="1:10" x14ac:dyDescent="0.25">
      <c r="A167" s="191" t="s">
        <v>1472</v>
      </c>
      <c r="F167">
        <v>0</v>
      </c>
      <c r="G167">
        <v>0</v>
      </c>
      <c r="H167">
        <v>0</v>
      </c>
      <c r="I167">
        <v>0</v>
      </c>
      <c r="J167">
        <v>0</v>
      </c>
    </row>
    <row r="168" spans="1:10" x14ac:dyDescent="0.25">
      <c r="A168" s="192" t="s">
        <v>602</v>
      </c>
      <c r="F168">
        <v>0</v>
      </c>
      <c r="G168">
        <v>0</v>
      </c>
      <c r="H168">
        <v>0</v>
      </c>
      <c r="I168">
        <v>0</v>
      </c>
      <c r="J168">
        <v>0</v>
      </c>
    </row>
    <row r="169" spans="1:10" x14ac:dyDescent="0.25">
      <c r="A169" s="192" t="s">
        <v>603</v>
      </c>
      <c r="F169">
        <v>0</v>
      </c>
      <c r="G169">
        <v>0</v>
      </c>
      <c r="H169">
        <v>0</v>
      </c>
      <c r="I169">
        <v>0</v>
      </c>
      <c r="J169">
        <v>0</v>
      </c>
    </row>
    <row r="170" spans="1:10" x14ac:dyDescent="0.25">
      <c r="A170" s="191" t="s">
        <v>1473</v>
      </c>
      <c r="F170">
        <v>0</v>
      </c>
      <c r="G170">
        <v>0</v>
      </c>
      <c r="H170">
        <v>0</v>
      </c>
      <c r="I170">
        <v>0</v>
      </c>
      <c r="J170">
        <v>0</v>
      </c>
    </row>
    <row r="171" spans="1:10" x14ac:dyDescent="0.25">
      <c r="A171" s="192" t="s">
        <v>596</v>
      </c>
      <c r="F171">
        <v>0</v>
      </c>
      <c r="G171">
        <v>0</v>
      </c>
      <c r="H171">
        <v>0</v>
      </c>
      <c r="I171">
        <v>0</v>
      </c>
      <c r="J171">
        <v>0</v>
      </c>
    </row>
    <row r="172" spans="1:10" x14ac:dyDescent="0.25">
      <c r="A172" s="192" t="s">
        <v>597</v>
      </c>
      <c r="F172">
        <v>0</v>
      </c>
      <c r="G172">
        <v>0</v>
      </c>
      <c r="H172">
        <v>0</v>
      </c>
      <c r="I172">
        <v>0</v>
      </c>
      <c r="J172">
        <v>0</v>
      </c>
    </row>
    <row r="173" spans="1:10" x14ac:dyDescent="0.25">
      <c r="A173" s="191" t="s">
        <v>178</v>
      </c>
      <c r="F173">
        <v>0</v>
      </c>
      <c r="G173">
        <v>0</v>
      </c>
      <c r="H173">
        <v>0</v>
      </c>
      <c r="I173">
        <v>0</v>
      </c>
      <c r="J173">
        <v>0</v>
      </c>
    </row>
    <row r="174" spans="1:10" x14ac:dyDescent="0.25">
      <c r="A174" s="192" t="s">
        <v>587</v>
      </c>
      <c r="F174">
        <v>0</v>
      </c>
      <c r="G174">
        <v>0</v>
      </c>
      <c r="H174">
        <v>0</v>
      </c>
      <c r="I174">
        <v>0</v>
      </c>
      <c r="J174">
        <v>0</v>
      </c>
    </row>
    <row r="175" spans="1:10" x14ac:dyDescent="0.25">
      <c r="A175" s="192" t="s">
        <v>589</v>
      </c>
      <c r="F175">
        <v>0</v>
      </c>
      <c r="G175">
        <v>0</v>
      </c>
      <c r="H175">
        <v>0</v>
      </c>
      <c r="I175">
        <v>0</v>
      </c>
      <c r="J175">
        <v>0</v>
      </c>
    </row>
    <row r="176" spans="1:10" x14ac:dyDescent="0.25">
      <c r="A176" s="190" t="s">
        <v>1456</v>
      </c>
      <c r="F176">
        <v>0</v>
      </c>
      <c r="G176">
        <v>0</v>
      </c>
      <c r="H176">
        <v>0</v>
      </c>
      <c r="I176">
        <v>0</v>
      </c>
      <c r="J176">
        <v>0</v>
      </c>
    </row>
    <row r="177" spans="1:10" x14ac:dyDescent="0.25">
      <c r="A177" s="191" t="s">
        <v>1456</v>
      </c>
      <c r="F177">
        <v>0</v>
      </c>
      <c r="G177">
        <v>0</v>
      </c>
      <c r="H177">
        <v>0</v>
      </c>
      <c r="I177">
        <v>0</v>
      </c>
      <c r="J177">
        <v>0</v>
      </c>
    </row>
    <row r="178" spans="1:10" x14ac:dyDescent="0.25">
      <c r="A178" s="192" t="s">
        <v>576</v>
      </c>
      <c r="F178">
        <v>0</v>
      </c>
      <c r="G178">
        <v>0</v>
      </c>
      <c r="H178">
        <v>0</v>
      </c>
      <c r="I178">
        <v>0</v>
      </c>
      <c r="J178">
        <v>0</v>
      </c>
    </row>
    <row r="179" spans="1:10" x14ac:dyDescent="0.25">
      <c r="A179" s="192" t="s">
        <v>578</v>
      </c>
      <c r="F179">
        <v>0</v>
      </c>
      <c r="G179">
        <v>0</v>
      </c>
      <c r="H179">
        <v>0</v>
      </c>
      <c r="I179">
        <v>0</v>
      </c>
      <c r="J179">
        <v>0</v>
      </c>
    </row>
    <row r="180" spans="1:10" x14ac:dyDescent="0.25">
      <c r="A180" s="192" t="s">
        <v>633</v>
      </c>
      <c r="F180">
        <v>0</v>
      </c>
      <c r="G180">
        <v>0</v>
      </c>
      <c r="H180">
        <v>0</v>
      </c>
      <c r="I180">
        <v>0</v>
      </c>
      <c r="J180">
        <v>0</v>
      </c>
    </row>
    <row r="181" spans="1:10" x14ac:dyDescent="0.25">
      <c r="A181" s="192" t="s">
        <v>650</v>
      </c>
      <c r="F181">
        <v>0</v>
      </c>
      <c r="G181">
        <v>0</v>
      </c>
      <c r="H181">
        <v>0</v>
      </c>
      <c r="I181">
        <v>0</v>
      </c>
      <c r="J181">
        <v>0</v>
      </c>
    </row>
    <row r="182" spans="1:10" x14ac:dyDescent="0.25">
      <c r="A182" s="192" t="s">
        <v>652</v>
      </c>
      <c r="F182">
        <v>0</v>
      </c>
      <c r="G182">
        <v>0</v>
      </c>
      <c r="H182">
        <v>0</v>
      </c>
      <c r="I182">
        <v>0</v>
      </c>
      <c r="J182">
        <v>0</v>
      </c>
    </row>
    <row r="183" spans="1:10" x14ac:dyDescent="0.25">
      <c r="A183" s="192" t="s">
        <v>658</v>
      </c>
      <c r="F183">
        <v>0</v>
      </c>
      <c r="G183">
        <v>0</v>
      </c>
      <c r="H183">
        <v>0</v>
      </c>
      <c r="I183">
        <v>0</v>
      </c>
      <c r="J183">
        <v>0</v>
      </c>
    </row>
    <row r="184" spans="1:10" x14ac:dyDescent="0.25">
      <c r="A184" s="192" t="s">
        <v>663</v>
      </c>
      <c r="F184">
        <v>0</v>
      </c>
      <c r="G184">
        <v>0</v>
      </c>
      <c r="H184">
        <v>0</v>
      </c>
      <c r="I184">
        <v>0</v>
      </c>
      <c r="J184">
        <v>0</v>
      </c>
    </row>
    <row r="185" spans="1:10" x14ac:dyDescent="0.25">
      <c r="A185" s="192" t="s">
        <v>678</v>
      </c>
      <c r="F185">
        <v>0</v>
      </c>
      <c r="G185">
        <v>0</v>
      </c>
      <c r="H185">
        <v>0</v>
      </c>
      <c r="I185">
        <v>0</v>
      </c>
      <c r="J185">
        <v>0</v>
      </c>
    </row>
    <row r="186" spans="1:10" x14ac:dyDescent="0.25">
      <c r="A186" s="192" t="s">
        <v>684</v>
      </c>
      <c r="F186">
        <v>0</v>
      </c>
      <c r="G186">
        <v>0</v>
      </c>
      <c r="H186">
        <v>0</v>
      </c>
      <c r="I186">
        <v>0</v>
      </c>
      <c r="J186">
        <v>0</v>
      </c>
    </row>
    <row r="187" spans="1:10" x14ac:dyDescent="0.25">
      <c r="A187" s="192" t="s">
        <v>690</v>
      </c>
      <c r="F187">
        <v>0</v>
      </c>
      <c r="G187">
        <v>0</v>
      </c>
      <c r="H187">
        <v>0</v>
      </c>
      <c r="I187">
        <v>0</v>
      </c>
      <c r="J187">
        <v>0</v>
      </c>
    </row>
    <row r="188" spans="1:10" x14ac:dyDescent="0.25">
      <c r="A188" s="189" t="s">
        <v>1457</v>
      </c>
      <c r="F188">
        <v>0</v>
      </c>
      <c r="G188">
        <v>0</v>
      </c>
      <c r="H188">
        <v>0</v>
      </c>
      <c r="I188">
        <v>0</v>
      </c>
      <c r="J188">
        <v>0</v>
      </c>
    </row>
    <row r="189" spans="1:10" x14ac:dyDescent="0.25">
      <c r="A189" s="190" t="s">
        <v>1456</v>
      </c>
      <c r="F189">
        <v>0</v>
      </c>
      <c r="G189">
        <v>0</v>
      </c>
      <c r="H189">
        <v>0</v>
      </c>
      <c r="I189">
        <v>0</v>
      </c>
      <c r="J189">
        <v>0</v>
      </c>
    </row>
    <row r="190" spans="1:10" x14ac:dyDescent="0.25">
      <c r="A190" s="191" t="s">
        <v>1456</v>
      </c>
      <c r="F190">
        <v>0</v>
      </c>
      <c r="G190">
        <v>0</v>
      </c>
      <c r="H190">
        <v>0</v>
      </c>
      <c r="I190">
        <v>0</v>
      </c>
      <c r="J190">
        <v>0</v>
      </c>
    </row>
    <row r="191" spans="1:10" x14ac:dyDescent="0.25">
      <c r="A191" s="192" t="s">
        <v>699</v>
      </c>
      <c r="F191">
        <v>0</v>
      </c>
      <c r="G191">
        <v>0</v>
      </c>
      <c r="H191">
        <v>0</v>
      </c>
      <c r="I191">
        <v>0</v>
      </c>
      <c r="J191">
        <v>0</v>
      </c>
    </row>
    <row r="192" spans="1:10" x14ac:dyDescent="0.25">
      <c r="A192" s="192" t="s">
        <v>700</v>
      </c>
      <c r="F192">
        <v>0</v>
      </c>
      <c r="G192">
        <v>0</v>
      </c>
      <c r="H192">
        <v>0</v>
      </c>
      <c r="I192">
        <v>0</v>
      </c>
      <c r="J192">
        <v>0</v>
      </c>
    </row>
    <row r="193" spans="1:10" x14ac:dyDescent="0.25">
      <c r="A193" s="189" t="s">
        <v>667</v>
      </c>
      <c r="F193">
        <v>0</v>
      </c>
      <c r="G193">
        <v>0</v>
      </c>
      <c r="H193">
        <v>0</v>
      </c>
      <c r="I193">
        <v>0</v>
      </c>
      <c r="J193">
        <v>0</v>
      </c>
    </row>
    <row r="194" spans="1:10" x14ac:dyDescent="0.25">
      <c r="A194" s="190" t="s">
        <v>1456</v>
      </c>
      <c r="F194">
        <v>0</v>
      </c>
      <c r="G194">
        <v>0</v>
      </c>
      <c r="H194">
        <v>0</v>
      </c>
      <c r="I194">
        <v>0</v>
      </c>
      <c r="J194">
        <v>0</v>
      </c>
    </row>
    <row r="195" spans="1:10" x14ac:dyDescent="0.25">
      <c r="A195" s="191" t="s">
        <v>1456</v>
      </c>
      <c r="F195">
        <v>0</v>
      </c>
      <c r="G195">
        <v>0</v>
      </c>
      <c r="H195">
        <v>0</v>
      </c>
      <c r="I195">
        <v>0</v>
      </c>
      <c r="J195">
        <v>0</v>
      </c>
    </row>
    <row r="196" spans="1:10" x14ac:dyDescent="0.25">
      <c r="A196" s="192" t="s">
        <v>728</v>
      </c>
      <c r="F196">
        <v>0</v>
      </c>
      <c r="G196">
        <v>0</v>
      </c>
      <c r="H196">
        <v>0</v>
      </c>
      <c r="I196">
        <v>0</v>
      </c>
      <c r="J196">
        <v>0</v>
      </c>
    </row>
    <row r="197" spans="1:10" x14ac:dyDescent="0.25">
      <c r="A197" s="192" t="s">
        <v>590</v>
      </c>
      <c r="F197">
        <v>0</v>
      </c>
      <c r="G197">
        <v>0</v>
      </c>
      <c r="H197">
        <v>0</v>
      </c>
      <c r="I197">
        <v>0</v>
      </c>
      <c r="J197">
        <v>0</v>
      </c>
    </row>
    <row r="198" spans="1:10" x14ac:dyDescent="0.25">
      <c r="A198" s="192" t="s">
        <v>623</v>
      </c>
      <c r="F198">
        <v>0</v>
      </c>
      <c r="G198">
        <v>0</v>
      </c>
      <c r="H198">
        <v>0</v>
      </c>
      <c r="I198">
        <v>0</v>
      </c>
      <c r="J198">
        <v>0</v>
      </c>
    </row>
    <row r="199" spans="1:10" x14ac:dyDescent="0.25">
      <c r="A199" s="192" t="s">
        <v>624</v>
      </c>
      <c r="F199">
        <v>0</v>
      </c>
      <c r="G199">
        <v>0</v>
      </c>
      <c r="H199">
        <v>0</v>
      </c>
      <c r="I199">
        <v>0</v>
      </c>
      <c r="J199">
        <v>0</v>
      </c>
    </row>
    <row r="200" spans="1:10" x14ac:dyDescent="0.25">
      <c r="A200" s="192" t="s">
        <v>741</v>
      </c>
      <c r="F200">
        <v>0</v>
      </c>
      <c r="G200">
        <v>0</v>
      </c>
      <c r="H200">
        <v>0</v>
      </c>
      <c r="I200">
        <v>0</v>
      </c>
      <c r="J200">
        <v>0</v>
      </c>
    </row>
    <row r="201" spans="1:10" x14ac:dyDescent="0.25">
      <c r="A201" s="192" t="s">
        <v>669</v>
      </c>
      <c r="F201">
        <v>0</v>
      </c>
      <c r="G201">
        <v>0</v>
      </c>
      <c r="H201">
        <v>0</v>
      </c>
      <c r="I201">
        <v>0</v>
      </c>
      <c r="J201">
        <v>0</v>
      </c>
    </row>
    <row r="202" spans="1:10" x14ac:dyDescent="0.25">
      <c r="A202" s="189" t="s">
        <v>1458</v>
      </c>
      <c r="F202">
        <v>0</v>
      </c>
      <c r="G202">
        <v>0</v>
      </c>
      <c r="H202">
        <v>0</v>
      </c>
      <c r="I202">
        <v>0</v>
      </c>
      <c r="J202">
        <v>0</v>
      </c>
    </row>
    <row r="203" spans="1:10" x14ac:dyDescent="0.25">
      <c r="A203" s="190" t="s">
        <v>1456</v>
      </c>
      <c r="F203">
        <v>0</v>
      </c>
      <c r="G203">
        <v>0</v>
      </c>
      <c r="H203">
        <v>0</v>
      </c>
      <c r="I203">
        <v>0</v>
      </c>
      <c r="J203">
        <v>0</v>
      </c>
    </row>
    <row r="204" spans="1:10" x14ac:dyDescent="0.25">
      <c r="A204" s="191" t="s">
        <v>1456</v>
      </c>
      <c r="F204">
        <v>0</v>
      </c>
      <c r="G204">
        <v>0</v>
      </c>
      <c r="H204">
        <v>0</v>
      </c>
      <c r="I204">
        <v>0</v>
      </c>
      <c r="J204">
        <v>0</v>
      </c>
    </row>
    <row r="205" spans="1:10" x14ac:dyDescent="0.25">
      <c r="A205" s="192" t="s">
        <v>755</v>
      </c>
      <c r="F205">
        <v>0</v>
      </c>
      <c r="G205">
        <v>0</v>
      </c>
      <c r="H205">
        <v>0</v>
      </c>
      <c r="I205">
        <v>0</v>
      </c>
      <c r="J205">
        <v>0</v>
      </c>
    </row>
    <row r="206" spans="1:10" x14ac:dyDescent="0.25">
      <c r="A206" s="192" t="s">
        <v>567</v>
      </c>
      <c r="F206">
        <v>0</v>
      </c>
      <c r="G206">
        <v>0</v>
      </c>
      <c r="H206">
        <v>0</v>
      </c>
      <c r="I206">
        <v>0</v>
      </c>
      <c r="J206">
        <v>0</v>
      </c>
    </row>
    <row r="207" spans="1:10" x14ac:dyDescent="0.25">
      <c r="A207" s="192" t="s">
        <v>630</v>
      </c>
      <c r="F207">
        <v>0</v>
      </c>
      <c r="G207">
        <v>0</v>
      </c>
      <c r="H207">
        <v>0</v>
      </c>
      <c r="I207">
        <v>0</v>
      </c>
      <c r="J207">
        <v>0</v>
      </c>
    </row>
    <row r="208" spans="1:10" x14ac:dyDescent="0.25">
      <c r="A208" s="188" t="s">
        <v>1475</v>
      </c>
      <c r="F208">
        <v>0</v>
      </c>
      <c r="G208">
        <v>0</v>
      </c>
      <c r="H208">
        <v>0</v>
      </c>
      <c r="I208">
        <v>0</v>
      </c>
      <c r="J208">
        <v>0</v>
      </c>
    </row>
    <row r="209" spans="1:10" x14ac:dyDescent="0.25">
      <c r="A209" s="189" t="s">
        <v>1455</v>
      </c>
      <c r="F209">
        <v>0</v>
      </c>
      <c r="G209">
        <v>0</v>
      </c>
      <c r="H209">
        <v>0</v>
      </c>
      <c r="I209">
        <v>0</v>
      </c>
      <c r="J209">
        <v>0</v>
      </c>
    </row>
    <row r="210" spans="1:10" x14ac:dyDescent="0.25">
      <c r="A210" s="190" t="s">
        <v>1456</v>
      </c>
      <c r="F210">
        <v>0</v>
      </c>
      <c r="G210">
        <v>0</v>
      </c>
      <c r="H210">
        <v>0</v>
      </c>
      <c r="I210">
        <v>0</v>
      </c>
      <c r="J210">
        <v>0</v>
      </c>
    </row>
    <row r="211" spans="1:10" x14ac:dyDescent="0.25">
      <c r="A211" s="191" t="s">
        <v>1456</v>
      </c>
      <c r="F211">
        <v>0</v>
      </c>
      <c r="G211">
        <v>0</v>
      </c>
      <c r="H211">
        <v>0</v>
      </c>
      <c r="I211">
        <v>0</v>
      </c>
      <c r="J211">
        <v>0</v>
      </c>
    </row>
    <row r="212" spans="1:10" x14ac:dyDescent="0.25">
      <c r="A212" s="192" t="s">
        <v>738</v>
      </c>
      <c r="F212">
        <v>0</v>
      </c>
      <c r="G212">
        <v>0</v>
      </c>
      <c r="H212">
        <v>0</v>
      </c>
      <c r="I212">
        <v>0</v>
      </c>
      <c r="J212">
        <v>0</v>
      </c>
    </row>
    <row r="213" spans="1:10" x14ac:dyDescent="0.25">
      <c r="A213" s="192" t="s">
        <v>745</v>
      </c>
      <c r="F213">
        <v>0</v>
      </c>
      <c r="G213">
        <v>0</v>
      </c>
      <c r="H213">
        <v>0</v>
      </c>
      <c r="I213">
        <v>0</v>
      </c>
      <c r="J213">
        <v>0</v>
      </c>
    </row>
    <row r="214" spans="1:10" x14ac:dyDescent="0.25">
      <c r="A214" s="188" t="s">
        <v>615</v>
      </c>
      <c r="F214">
        <v>0</v>
      </c>
      <c r="G214">
        <v>0</v>
      </c>
      <c r="H214">
        <v>0</v>
      </c>
      <c r="I214">
        <v>0</v>
      </c>
      <c r="J214">
        <v>0</v>
      </c>
    </row>
    <row r="215" spans="1:10" x14ac:dyDescent="0.25">
      <c r="A215" s="189" t="s">
        <v>1455</v>
      </c>
      <c r="F215">
        <v>0</v>
      </c>
      <c r="G215">
        <v>0</v>
      </c>
      <c r="H215">
        <v>0</v>
      </c>
      <c r="I215">
        <v>0</v>
      </c>
      <c r="J215">
        <v>0</v>
      </c>
    </row>
    <row r="216" spans="1:10" x14ac:dyDescent="0.25">
      <c r="A216" s="190" t="s">
        <v>1471</v>
      </c>
      <c r="F216">
        <v>0</v>
      </c>
      <c r="G216">
        <v>0</v>
      </c>
      <c r="H216">
        <v>0</v>
      </c>
      <c r="I216">
        <v>0</v>
      </c>
      <c r="J216">
        <v>0</v>
      </c>
    </row>
    <row r="217" spans="1:10" x14ac:dyDescent="0.25">
      <c r="A217" s="191" t="s">
        <v>1456</v>
      </c>
      <c r="F217">
        <v>0</v>
      </c>
      <c r="G217">
        <v>0</v>
      </c>
      <c r="H217">
        <v>0</v>
      </c>
      <c r="I217">
        <v>0</v>
      </c>
      <c r="J217">
        <v>0</v>
      </c>
    </row>
    <row r="218" spans="1:10" x14ac:dyDescent="0.25">
      <c r="A218" s="192" t="s">
        <v>614</v>
      </c>
      <c r="F218">
        <v>0</v>
      </c>
      <c r="G218">
        <v>0</v>
      </c>
      <c r="H218">
        <v>0</v>
      </c>
      <c r="I218">
        <v>0</v>
      </c>
      <c r="J218">
        <v>0</v>
      </c>
    </row>
    <row r="219" spans="1:10" x14ac:dyDescent="0.25">
      <c r="A219" s="190" t="s">
        <v>584</v>
      </c>
      <c r="F219">
        <v>0</v>
      </c>
      <c r="G219">
        <v>0</v>
      </c>
      <c r="H219">
        <v>0</v>
      </c>
      <c r="I219">
        <v>0</v>
      </c>
      <c r="J219">
        <v>0</v>
      </c>
    </row>
    <row r="220" spans="1:10" x14ac:dyDescent="0.25">
      <c r="A220" s="191" t="s">
        <v>1472</v>
      </c>
      <c r="F220">
        <v>0</v>
      </c>
      <c r="G220">
        <v>0</v>
      </c>
      <c r="H220">
        <v>0</v>
      </c>
      <c r="I220">
        <v>0</v>
      </c>
      <c r="J220">
        <v>0</v>
      </c>
    </row>
    <row r="221" spans="1:10" x14ac:dyDescent="0.25">
      <c r="A221" s="192" t="s">
        <v>604</v>
      </c>
      <c r="F221">
        <v>0</v>
      </c>
      <c r="G221">
        <v>0</v>
      </c>
      <c r="H221">
        <v>0</v>
      </c>
      <c r="I221">
        <v>0</v>
      </c>
      <c r="J221">
        <v>0</v>
      </c>
    </row>
    <row r="222" spans="1:10" x14ac:dyDescent="0.25">
      <c r="A222" s="191" t="s">
        <v>1473</v>
      </c>
      <c r="F222">
        <v>0</v>
      </c>
      <c r="G222">
        <v>0</v>
      </c>
      <c r="H222">
        <v>0</v>
      </c>
      <c r="I222">
        <v>0</v>
      </c>
      <c r="J222">
        <v>0</v>
      </c>
    </row>
    <row r="223" spans="1:10" x14ac:dyDescent="0.25">
      <c r="A223" s="192" t="s">
        <v>598</v>
      </c>
      <c r="F223">
        <v>0</v>
      </c>
      <c r="G223">
        <v>0</v>
      </c>
      <c r="H223">
        <v>0</v>
      </c>
      <c r="I223">
        <v>0</v>
      </c>
      <c r="J223">
        <v>0</v>
      </c>
    </row>
    <row r="224" spans="1:10" x14ac:dyDescent="0.25">
      <c r="A224" s="191" t="s">
        <v>178</v>
      </c>
      <c r="F224">
        <v>0</v>
      </c>
      <c r="G224">
        <v>0</v>
      </c>
      <c r="H224">
        <v>0</v>
      </c>
      <c r="I224">
        <v>0</v>
      </c>
      <c r="J224">
        <v>0</v>
      </c>
    </row>
    <row r="225" spans="1:10" x14ac:dyDescent="0.25">
      <c r="A225" s="192" t="s">
        <v>590</v>
      </c>
      <c r="F225">
        <v>0</v>
      </c>
      <c r="G225">
        <v>0</v>
      </c>
      <c r="H225">
        <v>0</v>
      </c>
      <c r="I225">
        <v>0</v>
      </c>
      <c r="J225">
        <v>0</v>
      </c>
    </row>
    <row r="226" spans="1:10" x14ac:dyDescent="0.25">
      <c r="A226" s="190" t="s">
        <v>1456</v>
      </c>
      <c r="F226">
        <v>0</v>
      </c>
      <c r="G226">
        <v>0</v>
      </c>
      <c r="H226">
        <v>0</v>
      </c>
      <c r="I226">
        <v>0</v>
      </c>
      <c r="J226">
        <v>0</v>
      </c>
    </row>
    <row r="227" spans="1:10" x14ac:dyDescent="0.25">
      <c r="A227" s="191" t="s">
        <v>1456</v>
      </c>
      <c r="F227">
        <v>0</v>
      </c>
      <c r="G227">
        <v>0</v>
      </c>
      <c r="H227">
        <v>0</v>
      </c>
      <c r="I227">
        <v>0</v>
      </c>
      <c r="J227">
        <v>0</v>
      </c>
    </row>
    <row r="228" spans="1:10" x14ac:dyDescent="0.25">
      <c r="A228" s="192" t="s">
        <v>579</v>
      </c>
      <c r="F228">
        <v>0</v>
      </c>
      <c r="G228">
        <v>0</v>
      </c>
      <c r="H228">
        <v>0</v>
      </c>
      <c r="I228">
        <v>0</v>
      </c>
      <c r="J228">
        <v>0</v>
      </c>
    </row>
    <row r="229" spans="1:10" x14ac:dyDescent="0.25">
      <c r="A229" s="192" t="s">
        <v>634</v>
      </c>
      <c r="F229">
        <v>0</v>
      </c>
      <c r="G229">
        <v>0</v>
      </c>
      <c r="H229">
        <v>0</v>
      </c>
      <c r="I229">
        <v>0</v>
      </c>
      <c r="J229">
        <v>0</v>
      </c>
    </row>
    <row r="230" spans="1:10" x14ac:dyDescent="0.25">
      <c r="A230" s="192" t="s">
        <v>653</v>
      </c>
      <c r="F230">
        <v>0</v>
      </c>
      <c r="G230">
        <v>0</v>
      </c>
      <c r="H230">
        <v>0</v>
      </c>
      <c r="I230">
        <v>0</v>
      </c>
      <c r="J230">
        <v>0</v>
      </c>
    </row>
    <row r="231" spans="1:10" x14ac:dyDescent="0.25">
      <c r="A231" s="192" t="s">
        <v>655</v>
      </c>
      <c r="F231">
        <v>0</v>
      </c>
      <c r="G231">
        <v>0</v>
      </c>
      <c r="H231">
        <v>0</v>
      </c>
      <c r="I231">
        <v>0</v>
      </c>
      <c r="J231">
        <v>0</v>
      </c>
    </row>
    <row r="232" spans="1:10" x14ac:dyDescent="0.25">
      <c r="A232" s="192" t="s">
        <v>659</v>
      </c>
      <c r="F232">
        <v>0</v>
      </c>
      <c r="G232">
        <v>0</v>
      </c>
      <c r="H232">
        <v>0</v>
      </c>
      <c r="I232">
        <v>0</v>
      </c>
      <c r="J232">
        <v>0</v>
      </c>
    </row>
    <row r="233" spans="1:10" x14ac:dyDescent="0.25">
      <c r="A233" s="192" t="s">
        <v>664</v>
      </c>
      <c r="F233">
        <v>0</v>
      </c>
      <c r="G233">
        <v>0</v>
      </c>
      <c r="H233">
        <v>0</v>
      </c>
      <c r="I233">
        <v>0</v>
      </c>
      <c r="J233">
        <v>0</v>
      </c>
    </row>
    <row r="234" spans="1:10" x14ac:dyDescent="0.25">
      <c r="A234" s="192" t="s">
        <v>679</v>
      </c>
      <c r="F234">
        <v>0</v>
      </c>
      <c r="G234">
        <v>0</v>
      </c>
      <c r="H234">
        <v>0</v>
      </c>
      <c r="I234">
        <v>0</v>
      </c>
      <c r="J234">
        <v>0</v>
      </c>
    </row>
    <row r="235" spans="1:10" x14ac:dyDescent="0.25">
      <c r="A235" s="192" t="s">
        <v>685</v>
      </c>
      <c r="F235">
        <v>0</v>
      </c>
      <c r="G235">
        <v>0</v>
      </c>
      <c r="H235">
        <v>0</v>
      </c>
      <c r="I235">
        <v>0</v>
      </c>
      <c r="J235">
        <v>0</v>
      </c>
    </row>
    <row r="236" spans="1:10" x14ac:dyDescent="0.25">
      <c r="A236" s="192" t="s">
        <v>691</v>
      </c>
      <c r="F236">
        <v>0</v>
      </c>
      <c r="G236">
        <v>0</v>
      </c>
      <c r="H236">
        <v>0</v>
      </c>
      <c r="I236">
        <v>0</v>
      </c>
      <c r="J236">
        <v>0</v>
      </c>
    </row>
    <row r="237" spans="1:10" x14ac:dyDescent="0.25">
      <c r="A237" s="189" t="s">
        <v>1457</v>
      </c>
      <c r="F237">
        <v>0</v>
      </c>
      <c r="G237">
        <v>0</v>
      </c>
      <c r="H237">
        <v>0</v>
      </c>
      <c r="I237">
        <v>0</v>
      </c>
      <c r="J237">
        <v>0</v>
      </c>
    </row>
    <row r="238" spans="1:10" x14ac:dyDescent="0.25">
      <c r="A238" s="190" t="s">
        <v>1456</v>
      </c>
      <c r="F238">
        <v>0</v>
      </c>
      <c r="G238">
        <v>0</v>
      </c>
      <c r="H238">
        <v>0</v>
      </c>
      <c r="I238">
        <v>0</v>
      </c>
      <c r="J238">
        <v>0</v>
      </c>
    </row>
    <row r="239" spans="1:10" x14ac:dyDescent="0.25">
      <c r="A239" s="191" t="s">
        <v>1456</v>
      </c>
      <c r="F239">
        <v>0</v>
      </c>
      <c r="G239">
        <v>0</v>
      </c>
      <c r="H239">
        <v>0</v>
      </c>
      <c r="I239">
        <v>0</v>
      </c>
      <c r="J239">
        <v>0</v>
      </c>
    </row>
    <row r="240" spans="1:10" x14ac:dyDescent="0.25">
      <c r="A240" s="192" t="s">
        <v>701</v>
      </c>
      <c r="F240">
        <v>0</v>
      </c>
      <c r="G240">
        <v>0</v>
      </c>
      <c r="H240">
        <v>0</v>
      </c>
      <c r="I240">
        <v>0</v>
      </c>
      <c r="J240">
        <v>0</v>
      </c>
    </row>
    <row r="241" spans="1:10" x14ac:dyDescent="0.25">
      <c r="A241" s="189" t="s">
        <v>667</v>
      </c>
      <c r="F241">
        <v>0</v>
      </c>
      <c r="G241">
        <v>0</v>
      </c>
      <c r="H241">
        <v>0</v>
      </c>
      <c r="I241">
        <v>0</v>
      </c>
      <c r="J241">
        <v>0</v>
      </c>
    </row>
    <row r="242" spans="1:10" x14ac:dyDescent="0.25">
      <c r="A242" s="190" t="s">
        <v>1456</v>
      </c>
      <c r="F242">
        <v>0</v>
      </c>
      <c r="G242">
        <v>0</v>
      </c>
      <c r="H242">
        <v>0</v>
      </c>
      <c r="I242">
        <v>0</v>
      </c>
      <c r="J242">
        <v>0</v>
      </c>
    </row>
    <row r="243" spans="1:10" x14ac:dyDescent="0.25">
      <c r="A243" s="191" t="s">
        <v>1456</v>
      </c>
      <c r="F243">
        <v>0</v>
      </c>
      <c r="G243">
        <v>0</v>
      </c>
      <c r="H243">
        <v>0</v>
      </c>
      <c r="I243">
        <v>0</v>
      </c>
      <c r="J243">
        <v>0</v>
      </c>
    </row>
    <row r="244" spans="1:10" x14ac:dyDescent="0.25">
      <c r="A244" s="192" t="s">
        <v>594</v>
      </c>
      <c r="F244">
        <v>0</v>
      </c>
      <c r="G244">
        <v>0</v>
      </c>
      <c r="H244">
        <v>0</v>
      </c>
      <c r="I244">
        <v>0</v>
      </c>
      <c r="J244">
        <v>0</v>
      </c>
    </row>
    <row r="245" spans="1:10" x14ac:dyDescent="0.25">
      <c r="A245" s="192" t="s">
        <v>625</v>
      </c>
      <c r="F245">
        <v>0</v>
      </c>
      <c r="G245">
        <v>0</v>
      </c>
      <c r="H245">
        <v>0</v>
      </c>
      <c r="I245">
        <v>0</v>
      </c>
      <c r="J245">
        <v>0</v>
      </c>
    </row>
    <row r="246" spans="1:10" x14ac:dyDescent="0.25">
      <c r="A246" s="192" t="s">
        <v>742</v>
      </c>
      <c r="F246">
        <v>0</v>
      </c>
      <c r="G246">
        <v>0</v>
      </c>
      <c r="H246">
        <v>0</v>
      </c>
      <c r="I246">
        <v>0</v>
      </c>
      <c r="J246">
        <v>0</v>
      </c>
    </row>
    <row r="247" spans="1:10" x14ac:dyDescent="0.25">
      <c r="A247" s="192" t="s">
        <v>670</v>
      </c>
      <c r="F247">
        <v>0</v>
      </c>
      <c r="G247">
        <v>0</v>
      </c>
      <c r="H247">
        <v>0</v>
      </c>
      <c r="I247">
        <v>0</v>
      </c>
      <c r="J247">
        <v>0</v>
      </c>
    </row>
    <row r="248" spans="1:10" x14ac:dyDescent="0.25">
      <c r="A248" s="189" t="s">
        <v>1458</v>
      </c>
      <c r="F248">
        <v>0</v>
      </c>
      <c r="G248">
        <v>0</v>
      </c>
      <c r="H248">
        <v>0</v>
      </c>
      <c r="I248">
        <v>0</v>
      </c>
      <c r="J248">
        <v>0</v>
      </c>
    </row>
    <row r="249" spans="1:10" x14ac:dyDescent="0.25">
      <c r="A249" s="190" t="s">
        <v>1456</v>
      </c>
      <c r="F249">
        <v>0</v>
      </c>
      <c r="G249">
        <v>0</v>
      </c>
      <c r="H249">
        <v>0</v>
      </c>
      <c r="I249">
        <v>0</v>
      </c>
      <c r="J249">
        <v>0</v>
      </c>
    </row>
    <row r="250" spans="1:10" x14ac:dyDescent="0.25">
      <c r="A250" s="191" t="s">
        <v>1456</v>
      </c>
      <c r="F250">
        <v>0</v>
      </c>
      <c r="G250">
        <v>0</v>
      </c>
      <c r="H250">
        <v>0</v>
      </c>
      <c r="I250">
        <v>0</v>
      </c>
      <c r="J250">
        <v>0</v>
      </c>
    </row>
    <row r="251" spans="1:10" x14ac:dyDescent="0.25">
      <c r="A251" s="192" t="s">
        <v>575</v>
      </c>
      <c r="F251">
        <v>0</v>
      </c>
      <c r="G251">
        <v>0</v>
      </c>
      <c r="H251">
        <v>0</v>
      </c>
      <c r="I251">
        <v>0</v>
      </c>
      <c r="J251">
        <v>0</v>
      </c>
    </row>
    <row r="252" spans="1:10" x14ac:dyDescent="0.25">
      <c r="A252" s="192" t="s">
        <v>636</v>
      </c>
      <c r="F252">
        <v>0</v>
      </c>
      <c r="G252">
        <v>0</v>
      </c>
      <c r="H252">
        <v>0</v>
      </c>
      <c r="I252">
        <v>0</v>
      </c>
      <c r="J252">
        <v>0</v>
      </c>
    </row>
    <row r="253" spans="1:10" x14ac:dyDescent="0.25">
      <c r="A253" s="188" t="s">
        <v>1456</v>
      </c>
      <c r="F253">
        <v>0</v>
      </c>
      <c r="G253">
        <v>0</v>
      </c>
      <c r="H253">
        <v>0</v>
      </c>
      <c r="I253">
        <v>0</v>
      </c>
      <c r="J253">
        <v>0</v>
      </c>
    </row>
    <row r="254" spans="1:10" x14ac:dyDescent="0.25">
      <c r="A254" s="189" t="s">
        <v>1455</v>
      </c>
      <c r="F254">
        <v>0</v>
      </c>
      <c r="G254">
        <v>0</v>
      </c>
      <c r="H254">
        <v>0</v>
      </c>
      <c r="I254">
        <v>0</v>
      </c>
      <c r="J254">
        <v>0</v>
      </c>
    </row>
    <row r="255" spans="1:10" x14ac:dyDescent="0.25">
      <c r="A255" s="190" t="s">
        <v>1476</v>
      </c>
      <c r="F255">
        <v>0</v>
      </c>
      <c r="G255">
        <v>0</v>
      </c>
      <c r="H255">
        <v>0</v>
      </c>
      <c r="I255">
        <v>0</v>
      </c>
      <c r="J255">
        <v>0</v>
      </c>
    </row>
    <row r="256" spans="1:10" x14ac:dyDescent="0.25">
      <c r="A256" s="191" t="s">
        <v>1456</v>
      </c>
      <c r="F256">
        <v>0</v>
      </c>
      <c r="G256">
        <v>0</v>
      </c>
      <c r="H256">
        <v>0</v>
      </c>
      <c r="I256">
        <v>0</v>
      </c>
      <c r="J256">
        <v>0</v>
      </c>
    </row>
    <row r="257" spans="1:10" x14ac:dyDescent="0.25">
      <c r="A257" s="192" t="s">
        <v>619</v>
      </c>
      <c r="F257">
        <v>0</v>
      </c>
      <c r="G257">
        <v>0</v>
      </c>
      <c r="H257">
        <v>0</v>
      </c>
      <c r="I257">
        <v>0</v>
      </c>
      <c r="J257">
        <v>0</v>
      </c>
    </row>
    <row r="258" spans="1:10" x14ac:dyDescent="0.25">
      <c r="A258" s="188" t="s">
        <v>722</v>
      </c>
      <c r="F258">
        <v>0</v>
      </c>
      <c r="G258">
        <v>0</v>
      </c>
      <c r="H258">
        <v>0</v>
      </c>
      <c r="I258">
        <v>0</v>
      </c>
      <c r="J258">
        <v>0</v>
      </c>
    </row>
    <row r="259" spans="1:10" x14ac:dyDescent="0.25">
      <c r="A259" s="189" t="s">
        <v>75</v>
      </c>
      <c r="F259">
        <v>0</v>
      </c>
      <c r="G259">
        <v>0</v>
      </c>
      <c r="H259">
        <v>0</v>
      </c>
      <c r="I259">
        <v>0</v>
      </c>
      <c r="J259">
        <v>0</v>
      </c>
    </row>
    <row r="260" spans="1:10" x14ac:dyDescent="0.25">
      <c r="A260" s="190" t="s">
        <v>1456</v>
      </c>
      <c r="F260">
        <v>0</v>
      </c>
      <c r="G260">
        <v>0</v>
      </c>
      <c r="H260">
        <v>0</v>
      </c>
      <c r="I260">
        <v>0</v>
      </c>
      <c r="J260">
        <v>0</v>
      </c>
    </row>
    <row r="261" spans="1:10" x14ac:dyDescent="0.25">
      <c r="A261" s="191" t="s">
        <v>1456</v>
      </c>
      <c r="F261">
        <v>0</v>
      </c>
      <c r="G261">
        <v>0</v>
      </c>
      <c r="H261">
        <v>0</v>
      </c>
      <c r="I261">
        <v>0</v>
      </c>
      <c r="J261">
        <v>0</v>
      </c>
    </row>
    <row r="262" spans="1:10" x14ac:dyDescent="0.25">
      <c r="A262" s="192" t="s">
        <v>572</v>
      </c>
      <c r="F262">
        <v>0</v>
      </c>
      <c r="G262">
        <v>0</v>
      </c>
      <c r="H262">
        <v>0</v>
      </c>
      <c r="I262">
        <v>0</v>
      </c>
      <c r="J262">
        <v>0</v>
      </c>
    </row>
    <row r="263" spans="1:10" x14ac:dyDescent="0.25">
      <c r="A263" s="1" t="s">
        <v>561</v>
      </c>
      <c r="F263">
        <v>0</v>
      </c>
      <c r="G263">
        <v>0</v>
      </c>
      <c r="H263">
        <v>0</v>
      </c>
      <c r="I263">
        <v>0</v>
      </c>
      <c r="J263">
        <v>0</v>
      </c>
    </row>
    <row r="264" spans="1:10" x14ac:dyDescent="0.25">
      <c r="A264" s="188" t="s">
        <v>617</v>
      </c>
      <c r="F264">
        <v>0</v>
      </c>
      <c r="G264">
        <v>0</v>
      </c>
      <c r="H264">
        <v>0</v>
      </c>
      <c r="I264">
        <v>0</v>
      </c>
      <c r="J264">
        <v>0</v>
      </c>
    </row>
    <row r="265" spans="1:10" x14ac:dyDescent="0.25">
      <c r="A265" s="189" t="s">
        <v>75</v>
      </c>
      <c r="F265">
        <v>0</v>
      </c>
      <c r="G265">
        <v>0</v>
      </c>
      <c r="H265">
        <v>0</v>
      </c>
      <c r="I265">
        <v>0</v>
      </c>
      <c r="J265">
        <v>0</v>
      </c>
    </row>
    <row r="266" spans="1:10" x14ac:dyDescent="0.25">
      <c r="A266" s="190" t="s">
        <v>1456</v>
      </c>
      <c r="F266">
        <v>0</v>
      </c>
      <c r="G266">
        <v>0</v>
      </c>
      <c r="H266">
        <v>0</v>
      </c>
      <c r="I266">
        <v>0</v>
      </c>
      <c r="J266">
        <v>0</v>
      </c>
    </row>
    <row r="267" spans="1:10" x14ac:dyDescent="0.25">
      <c r="A267" s="191" t="s">
        <v>1456</v>
      </c>
      <c r="F267">
        <v>0</v>
      </c>
      <c r="G267">
        <v>0</v>
      </c>
      <c r="H267">
        <v>0</v>
      </c>
      <c r="I267">
        <v>0</v>
      </c>
      <c r="J267">
        <v>0</v>
      </c>
    </row>
    <row r="268" spans="1:10" x14ac:dyDescent="0.25">
      <c r="A268" s="192" t="s">
        <v>569</v>
      </c>
      <c r="F268">
        <v>0</v>
      </c>
      <c r="G268">
        <v>0</v>
      </c>
      <c r="H268">
        <v>0</v>
      </c>
      <c r="I268">
        <v>0</v>
      </c>
      <c r="J268">
        <v>0</v>
      </c>
    </row>
    <row r="269" spans="1:10" x14ac:dyDescent="0.25">
      <c r="A269" s="189" t="s">
        <v>1455</v>
      </c>
      <c r="F269">
        <v>0</v>
      </c>
      <c r="G269">
        <v>0</v>
      </c>
      <c r="H269">
        <v>0</v>
      </c>
      <c r="I269">
        <v>0</v>
      </c>
      <c r="J269">
        <v>0</v>
      </c>
    </row>
    <row r="270" spans="1:10" x14ac:dyDescent="0.25">
      <c r="A270" s="190" t="s">
        <v>1471</v>
      </c>
      <c r="F270">
        <v>0</v>
      </c>
      <c r="G270">
        <v>0</v>
      </c>
      <c r="H270">
        <v>0</v>
      </c>
      <c r="I270">
        <v>0</v>
      </c>
      <c r="J270">
        <v>0</v>
      </c>
    </row>
    <row r="271" spans="1:10" x14ac:dyDescent="0.25">
      <c r="A271" s="191" t="s">
        <v>1456</v>
      </c>
      <c r="F271">
        <v>0</v>
      </c>
      <c r="G271">
        <v>0</v>
      </c>
      <c r="H271">
        <v>0</v>
      </c>
      <c r="I271">
        <v>0</v>
      </c>
      <c r="J271">
        <v>0</v>
      </c>
    </row>
    <row r="272" spans="1:10" x14ac:dyDescent="0.25">
      <c r="A272" s="192" t="s">
        <v>616</v>
      </c>
      <c r="F272">
        <v>0</v>
      </c>
      <c r="G272">
        <v>0</v>
      </c>
      <c r="H272">
        <v>0</v>
      </c>
      <c r="I272">
        <v>0</v>
      </c>
      <c r="J272">
        <v>0</v>
      </c>
    </row>
    <row r="273" spans="1:10" x14ac:dyDescent="0.25">
      <c r="A273" s="190" t="s">
        <v>78</v>
      </c>
      <c r="F273">
        <v>0</v>
      </c>
      <c r="G273">
        <v>0</v>
      </c>
      <c r="H273">
        <v>0</v>
      </c>
      <c r="I273">
        <v>0</v>
      </c>
      <c r="J273">
        <v>0</v>
      </c>
    </row>
    <row r="274" spans="1:10" x14ac:dyDescent="0.25">
      <c r="A274" s="191" t="s">
        <v>1456</v>
      </c>
      <c r="F274">
        <v>0</v>
      </c>
      <c r="G274">
        <v>0</v>
      </c>
      <c r="H274">
        <v>0</v>
      </c>
      <c r="I274">
        <v>0</v>
      </c>
      <c r="J274">
        <v>0</v>
      </c>
    </row>
    <row r="275" spans="1:10" x14ac:dyDescent="0.25">
      <c r="A275" s="192" t="s">
        <v>581</v>
      </c>
      <c r="F275">
        <v>0</v>
      </c>
      <c r="G275">
        <v>0</v>
      </c>
      <c r="H275">
        <v>0</v>
      </c>
      <c r="I275">
        <v>0</v>
      </c>
      <c r="J275">
        <v>0</v>
      </c>
    </row>
    <row r="276" spans="1:10" x14ac:dyDescent="0.25">
      <c r="A276" s="190" t="s">
        <v>584</v>
      </c>
      <c r="F276">
        <v>0</v>
      </c>
      <c r="G276">
        <v>0</v>
      </c>
      <c r="H276">
        <v>0</v>
      </c>
      <c r="I276">
        <v>0</v>
      </c>
      <c r="J276">
        <v>0</v>
      </c>
    </row>
    <row r="277" spans="1:10" x14ac:dyDescent="0.25">
      <c r="A277" s="191" t="s">
        <v>1472</v>
      </c>
      <c r="F277">
        <v>0</v>
      </c>
      <c r="G277">
        <v>0</v>
      </c>
      <c r="H277">
        <v>0</v>
      </c>
      <c r="I277">
        <v>0</v>
      </c>
      <c r="J277">
        <v>0</v>
      </c>
    </row>
    <row r="278" spans="1:10" x14ac:dyDescent="0.25">
      <c r="A278" s="192" t="s">
        <v>605</v>
      </c>
      <c r="F278">
        <v>0</v>
      </c>
      <c r="G278">
        <v>0</v>
      </c>
      <c r="H278">
        <v>0</v>
      </c>
      <c r="I278">
        <v>0</v>
      </c>
      <c r="J278">
        <v>0</v>
      </c>
    </row>
    <row r="279" spans="1:10" x14ac:dyDescent="0.25">
      <c r="A279" s="191" t="s">
        <v>1473</v>
      </c>
      <c r="F279">
        <v>0</v>
      </c>
      <c r="G279">
        <v>0</v>
      </c>
      <c r="H279">
        <v>0</v>
      </c>
      <c r="I279">
        <v>0</v>
      </c>
      <c r="J279">
        <v>0</v>
      </c>
    </row>
    <row r="280" spans="1:10" x14ac:dyDescent="0.25">
      <c r="A280" s="192" t="s">
        <v>599</v>
      </c>
      <c r="F280">
        <v>0</v>
      </c>
      <c r="G280">
        <v>0</v>
      </c>
      <c r="H280">
        <v>0</v>
      </c>
      <c r="I280">
        <v>0</v>
      </c>
      <c r="J280">
        <v>0</v>
      </c>
    </row>
    <row r="281" spans="1:10" x14ac:dyDescent="0.25">
      <c r="A281" s="191" t="s">
        <v>1474</v>
      </c>
      <c r="F281">
        <v>0</v>
      </c>
      <c r="G281">
        <v>0</v>
      </c>
      <c r="H281">
        <v>0</v>
      </c>
      <c r="I281">
        <v>0</v>
      </c>
      <c r="J281">
        <v>0</v>
      </c>
    </row>
    <row r="282" spans="1:10" x14ac:dyDescent="0.25">
      <c r="A282" s="192" t="s">
        <v>608</v>
      </c>
      <c r="F282">
        <v>0</v>
      </c>
      <c r="G282">
        <v>0</v>
      </c>
      <c r="H282">
        <v>0</v>
      </c>
      <c r="I282">
        <v>0</v>
      </c>
      <c r="J282">
        <v>0</v>
      </c>
    </row>
    <row r="283" spans="1:10" x14ac:dyDescent="0.25">
      <c r="A283" s="191" t="s">
        <v>178</v>
      </c>
      <c r="F283">
        <v>0</v>
      </c>
      <c r="G283">
        <v>0</v>
      </c>
      <c r="H283">
        <v>0</v>
      </c>
      <c r="I283">
        <v>0</v>
      </c>
      <c r="J283">
        <v>0</v>
      </c>
    </row>
    <row r="284" spans="1:10" x14ac:dyDescent="0.25">
      <c r="A284" s="192" t="s">
        <v>592</v>
      </c>
      <c r="F284">
        <v>0</v>
      </c>
      <c r="G284">
        <v>0</v>
      </c>
      <c r="H284">
        <v>0</v>
      </c>
      <c r="I284">
        <v>0</v>
      </c>
      <c r="J284">
        <v>0</v>
      </c>
    </row>
    <row r="285" spans="1:10" x14ac:dyDescent="0.25">
      <c r="A285" s="190" t="s">
        <v>1456</v>
      </c>
      <c r="F285">
        <v>0</v>
      </c>
      <c r="G285">
        <v>0</v>
      </c>
      <c r="H285">
        <v>0</v>
      </c>
      <c r="I285">
        <v>0</v>
      </c>
      <c r="J285">
        <v>0</v>
      </c>
    </row>
    <row r="286" spans="1:10" x14ac:dyDescent="0.25">
      <c r="A286" s="191" t="s">
        <v>1456</v>
      </c>
      <c r="F286">
        <v>0</v>
      </c>
      <c r="G286">
        <v>0</v>
      </c>
      <c r="H286">
        <v>0</v>
      </c>
      <c r="I286">
        <v>0</v>
      </c>
      <c r="J286">
        <v>0</v>
      </c>
    </row>
    <row r="287" spans="1:10" x14ac:dyDescent="0.25">
      <c r="A287" s="192" t="s">
        <v>721</v>
      </c>
      <c r="F287">
        <v>0</v>
      </c>
      <c r="G287">
        <v>0</v>
      </c>
      <c r="H287">
        <v>0</v>
      </c>
      <c r="I287">
        <v>0</v>
      </c>
      <c r="J287">
        <v>0</v>
      </c>
    </row>
    <row r="288" spans="1:10" x14ac:dyDescent="0.25">
      <c r="A288" s="192" t="s">
        <v>723</v>
      </c>
      <c r="F288">
        <v>0</v>
      </c>
      <c r="G288">
        <v>0</v>
      </c>
      <c r="H288">
        <v>0</v>
      </c>
      <c r="I288">
        <v>0</v>
      </c>
      <c r="J288">
        <v>0</v>
      </c>
    </row>
    <row r="289" spans="1:10" x14ac:dyDescent="0.25">
      <c r="A289" s="192" t="s">
        <v>725</v>
      </c>
      <c r="F289">
        <v>0</v>
      </c>
      <c r="G289">
        <v>0</v>
      </c>
      <c r="H289">
        <v>0</v>
      </c>
      <c r="I289">
        <v>0</v>
      </c>
      <c r="J289">
        <v>0</v>
      </c>
    </row>
    <row r="290" spans="1:10" x14ac:dyDescent="0.25">
      <c r="A290" s="192" t="s">
        <v>635</v>
      </c>
      <c r="F290">
        <v>0</v>
      </c>
      <c r="G290">
        <v>0</v>
      </c>
      <c r="H290">
        <v>0</v>
      </c>
      <c r="I290">
        <v>0</v>
      </c>
      <c r="J290">
        <v>0</v>
      </c>
    </row>
    <row r="291" spans="1:10" x14ac:dyDescent="0.25">
      <c r="A291" s="192" t="s">
        <v>734</v>
      </c>
      <c r="F291">
        <v>0</v>
      </c>
      <c r="G291">
        <v>0</v>
      </c>
      <c r="H291">
        <v>0</v>
      </c>
      <c r="I291">
        <v>0</v>
      </c>
      <c r="J291">
        <v>0</v>
      </c>
    </row>
    <row r="292" spans="1:10" x14ac:dyDescent="0.25">
      <c r="A292" s="192" t="s">
        <v>735</v>
      </c>
      <c r="F292">
        <v>0</v>
      </c>
      <c r="G292">
        <v>0</v>
      </c>
      <c r="H292">
        <v>0</v>
      </c>
      <c r="I292">
        <v>0</v>
      </c>
      <c r="J292">
        <v>0</v>
      </c>
    </row>
    <row r="293" spans="1:10" x14ac:dyDescent="0.25">
      <c r="A293" s="192" t="s">
        <v>736</v>
      </c>
      <c r="F293">
        <v>0</v>
      </c>
      <c r="G293">
        <v>0</v>
      </c>
      <c r="H293">
        <v>0</v>
      </c>
      <c r="I293">
        <v>0</v>
      </c>
      <c r="J293">
        <v>0</v>
      </c>
    </row>
    <row r="294" spans="1:10" x14ac:dyDescent="0.25">
      <c r="A294" s="192" t="s">
        <v>643</v>
      </c>
      <c r="F294">
        <v>0</v>
      </c>
      <c r="G294">
        <v>0</v>
      </c>
      <c r="H294">
        <v>0</v>
      </c>
      <c r="I294">
        <v>0</v>
      </c>
      <c r="J294">
        <v>0</v>
      </c>
    </row>
    <row r="295" spans="1:10" x14ac:dyDescent="0.25">
      <c r="A295" s="192" t="s">
        <v>654</v>
      </c>
      <c r="F295">
        <v>0</v>
      </c>
      <c r="G295">
        <v>0</v>
      </c>
      <c r="H295">
        <v>0</v>
      </c>
      <c r="I295">
        <v>0</v>
      </c>
      <c r="J295">
        <v>0</v>
      </c>
    </row>
    <row r="296" spans="1:10" x14ac:dyDescent="0.25">
      <c r="A296" s="192" t="s">
        <v>660</v>
      </c>
      <c r="F296">
        <v>0</v>
      </c>
      <c r="G296">
        <v>0</v>
      </c>
      <c r="H296">
        <v>0</v>
      </c>
      <c r="I296">
        <v>0</v>
      </c>
      <c r="J296">
        <v>0</v>
      </c>
    </row>
    <row r="297" spans="1:10" x14ac:dyDescent="0.25">
      <c r="A297" s="192" t="s">
        <v>663</v>
      </c>
      <c r="F297">
        <v>0</v>
      </c>
      <c r="G297">
        <v>0</v>
      </c>
      <c r="H297">
        <v>0</v>
      </c>
      <c r="I297">
        <v>0</v>
      </c>
      <c r="J297">
        <v>0</v>
      </c>
    </row>
    <row r="298" spans="1:10" x14ac:dyDescent="0.25">
      <c r="A298" s="192" t="s">
        <v>664</v>
      </c>
      <c r="F298">
        <v>0</v>
      </c>
      <c r="G298">
        <v>0</v>
      </c>
      <c r="H298">
        <v>0</v>
      </c>
      <c r="I298">
        <v>0</v>
      </c>
      <c r="J298">
        <v>0</v>
      </c>
    </row>
    <row r="299" spans="1:10" x14ac:dyDescent="0.25">
      <c r="A299" s="192" t="s">
        <v>665</v>
      </c>
      <c r="F299">
        <v>0</v>
      </c>
      <c r="G299">
        <v>0</v>
      </c>
      <c r="H299">
        <v>0</v>
      </c>
      <c r="I299">
        <v>0</v>
      </c>
      <c r="J299">
        <v>0</v>
      </c>
    </row>
    <row r="300" spans="1:10" x14ac:dyDescent="0.25">
      <c r="A300" s="192" t="s">
        <v>680</v>
      </c>
      <c r="F300">
        <v>0</v>
      </c>
      <c r="G300">
        <v>0</v>
      </c>
      <c r="H300">
        <v>0</v>
      </c>
      <c r="I300">
        <v>0</v>
      </c>
      <c r="J300">
        <v>0</v>
      </c>
    </row>
    <row r="301" spans="1:10" x14ac:dyDescent="0.25">
      <c r="A301" s="192" t="s">
        <v>686</v>
      </c>
      <c r="F301">
        <v>0</v>
      </c>
      <c r="G301">
        <v>0</v>
      </c>
      <c r="H301">
        <v>0</v>
      </c>
      <c r="I301">
        <v>0</v>
      </c>
      <c r="J301">
        <v>0</v>
      </c>
    </row>
    <row r="302" spans="1:10" x14ac:dyDescent="0.25">
      <c r="A302" s="192" t="s">
        <v>692</v>
      </c>
      <c r="F302">
        <v>0</v>
      </c>
      <c r="G302">
        <v>0</v>
      </c>
      <c r="H302">
        <v>0</v>
      </c>
      <c r="I302">
        <v>0</v>
      </c>
      <c r="J302">
        <v>0</v>
      </c>
    </row>
    <row r="303" spans="1:10" x14ac:dyDescent="0.25">
      <c r="A303" s="189" t="s">
        <v>1457</v>
      </c>
      <c r="F303">
        <v>0</v>
      </c>
      <c r="G303">
        <v>0</v>
      </c>
      <c r="H303">
        <v>0</v>
      </c>
      <c r="I303">
        <v>0</v>
      </c>
      <c r="J303">
        <v>0</v>
      </c>
    </row>
    <row r="304" spans="1:10" x14ac:dyDescent="0.25">
      <c r="A304" s="190" t="s">
        <v>1456</v>
      </c>
      <c r="F304">
        <v>0</v>
      </c>
      <c r="G304">
        <v>0</v>
      </c>
      <c r="H304">
        <v>0</v>
      </c>
      <c r="I304">
        <v>0</v>
      </c>
      <c r="J304">
        <v>0</v>
      </c>
    </row>
    <row r="305" spans="1:10" x14ac:dyDescent="0.25">
      <c r="A305" s="191" t="s">
        <v>1456</v>
      </c>
      <c r="F305">
        <v>0</v>
      </c>
      <c r="G305">
        <v>0</v>
      </c>
      <c r="H305">
        <v>0</v>
      </c>
      <c r="I305">
        <v>0</v>
      </c>
      <c r="J305">
        <v>0</v>
      </c>
    </row>
    <row r="306" spans="1:10" x14ac:dyDescent="0.25">
      <c r="A306" s="192" t="s">
        <v>702</v>
      </c>
      <c r="F306">
        <v>0</v>
      </c>
      <c r="G306">
        <v>0</v>
      </c>
      <c r="H306">
        <v>0</v>
      </c>
      <c r="I306">
        <v>0</v>
      </c>
      <c r="J306">
        <v>0</v>
      </c>
    </row>
    <row r="307" spans="1:10" x14ac:dyDescent="0.25">
      <c r="A307" s="189" t="s">
        <v>667</v>
      </c>
      <c r="F307">
        <v>0</v>
      </c>
      <c r="G307">
        <v>0</v>
      </c>
      <c r="H307">
        <v>0</v>
      </c>
      <c r="I307">
        <v>0</v>
      </c>
      <c r="J307">
        <v>0</v>
      </c>
    </row>
    <row r="308" spans="1:10" x14ac:dyDescent="0.25">
      <c r="A308" s="190" t="s">
        <v>1456</v>
      </c>
      <c r="F308">
        <v>0</v>
      </c>
      <c r="G308">
        <v>0</v>
      </c>
      <c r="H308">
        <v>0</v>
      </c>
      <c r="I308">
        <v>0</v>
      </c>
      <c r="J308">
        <v>0</v>
      </c>
    </row>
    <row r="309" spans="1:10" x14ac:dyDescent="0.25">
      <c r="A309" s="191" t="s">
        <v>1456</v>
      </c>
      <c r="F309">
        <v>0</v>
      </c>
      <c r="G309">
        <v>0</v>
      </c>
      <c r="H309">
        <v>0</v>
      </c>
      <c r="I309">
        <v>0</v>
      </c>
      <c r="J309">
        <v>0</v>
      </c>
    </row>
    <row r="310" spans="1:10" x14ac:dyDescent="0.25">
      <c r="A310" s="192" t="s">
        <v>600</v>
      </c>
      <c r="F310">
        <v>0</v>
      </c>
      <c r="G310">
        <v>0</v>
      </c>
      <c r="H310">
        <v>0</v>
      </c>
      <c r="I310">
        <v>0</v>
      </c>
      <c r="J310">
        <v>0</v>
      </c>
    </row>
    <row r="311" spans="1:10" x14ac:dyDescent="0.25">
      <c r="A311" s="192" t="s">
        <v>626</v>
      </c>
      <c r="F311">
        <v>0</v>
      </c>
      <c r="G311">
        <v>0</v>
      </c>
      <c r="H311">
        <v>0</v>
      </c>
      <c r="I311">
        <v>0</v>
      </c>
      <c r="J311">
        <v>0</v>
      </c>
    </row>
    <row r="312" spans="1:10" x14ac:dyDescent="0.25">
      <c r="A312" s="192" t="s">
        <v>743</v>
      </c>
      <c r="F312">
        <v>0</v>
      </c>
      <c r="G312">
        <v>0</v>
      </c>
      <c r="H312">
        <v>0</v>
      </c>
      <c r="I312">
        <v>0</v>
      </c>
      <c r="J312">
        <v>0</v>
      </c>
    </row>
    <row r="313" spans="1:10" x14ac:dyDescent="0.25">
      <c r="A313" s="192" t="s">
        <v>671</v>
      </c>
      <c r="F313">
        <v>0</v>
      </c>
      <c r="G313">
        <v>0</v>
      </c>
      <c r="H313">
        <v>0</v>
      </c>
      <c r="I313">
        <v>0</v>
      </c>
      <c r="J313">
        <v>0</v>
      </c>
    </row>
    <row r="314" spans="1:10" x14ac:dyDescent="0.25">
      <c r="A314" s="189" t="s">
        <v>1458</v>
      </c>
      <c r="F314">
        <v>0</v>
      </c>
      <c r="G314">
        <v>0</v>
      </c>
      <c r="H314">
        <v>0</v>
      </c>
      <c r="I314">
        <v>0</v>
      </c>
      <c r="J314">
        <v>0</v>
      </c>
    </row>
    <row r="315" spans="1:10" x14ac:dyDescent="0.25">
      <c r="A315" s="190" t="s">
        <v>1456</v>
      </c>
      <c r="F315">
        <v>0</v>
      </c>
      <c r="G315">
        <v>0</v>
      </c>
      <c r="H315">
        <v>0</v>
      </c>
      <c r="I315">
        <v>0</v>
      </c>
      <c r="J315">
        <v>0</v>
      </c>
    </row>
    <row r="316" spans="1:10" x14ac:dyDescent="0.25">
      <c r="A316" s="191" t="s">
        <v>1456</v>
      </c>
      <c r="F316">
        <v>0</v>
      </c>
      <c r="G316">
        <v>0</v>
      </c>
      <c r="H316">
        <v>0</v>
      </c>
      <c r="I316">
        <v>0</v>
      </c>
      <c r="J316">
        <v>0</v>
      </c>
    </row>
    <row r="317" spans="1:10" x14ac:dyDescent="0.25">
      <c r="A317" s="192" t="s">
        <v>583</v>
      </c>
      <c r="F317">
        <v>0</v>
      </c>
      <c r="G317">
        <v>0</v>
      </c>
      <c r="H317">
        <v>0</v>
      </c>
      <c r="I317">
        <v>0</v>
      </c>
      <c r="J317">
        <v>0</v>
      </c>
    </row>
    <row r="318" spans="1:10" x14ac:dyDescent="0.25">
      <c r="A318" s="192" t="s">
        <v>639</v>
      </c>
      <c r="F318">
        <v>0</v>
      </c>
      <c r="G318">
        <v>0</v>
      </c>
      <c r="H318">
        <v>0</v>
      </c>
      <c r="I318">
        <v>0</v>
      </c>
      <c r="J318">
        <v>0</v>
      </c>
    </row>
    <row r="319" spans="1:10" x14ac:dyDescent="0.25">
      <c r="A319" s="188" t="s">
        <v>756</v>
      </c>
      <c r="F319">
        <v>0</v>
      </c>
      <c r="G319">
        <v>0</v>
      </c>
      <c r="H319">
        <v>0</v>
      </c>
      <c r="I319">
        <v>0</v>
      </c>
      <c r="J319">
        <v>0</v>
      </c>
    </row>
    <row r="320" spans="1:10" x14ac:dyDescent="0.25">
      <c r="A320" s="189" t="s">
        <v>75</v>
      </c>
      <c r="F320">
        <v>0</v>
      </c>
      <c r="G320">
        <v>0</v>
      </c>
      <c r="H320">
        <v>0</v>
      </c>
      <c r="I320">
        <v>0</v>
      </c>
      <c r="J320">
        <v>0</v>
      </c>
    </row>
    <row r="321" spans="1:10" x14ac:dyDescent="0.25">
      <c r="A321" s="190" t="s">
        <v>1456</v>
      </c>
      <c r="F321">
        <v>0</v>
      </c>
      <c r="G321">
        <v>0</v>
      </c>
      <c r="H321">
        <v>0</v>
      </c>
      <c r="I321">
        <v>0</v>
      </c>
      <c r="J321">
        <v>0</v>
      </c>
    </row>
    <row r="322" spans="1:10" x14ac:dyDescent="0.25">
      <c r="A322" s="191" t="s">
        <v>1456</v>
      </c>
      <c r="F322">
        <v>0</v>
      </c>
      <c r="G322">
        <v>0</v>
      </c>
      <c r="H322">
        <v>0</v>
      </c>
      <c r="I322">
        <v>0</v>
      </c>
      <c r="J322">
        <v>0</v>
      </c>
    </row>
    <row r="323" spans="1:10" x14ac:dyDescent="0.25">
      <c r="A323" s="192" t="s">
        <v>562</v>
      </c>
      <c r="F323">
        <v>0</v>
      </c>
      <c r="G323">
        <v>0</v>
      </c>
      <c r="H323">
        <v>0</v>
      </c>
      <c r="I323">
        <v>0</v>
      </c>
      <c r="J323">
        <v>0</v>
      </c>
    </row>
    <row r="324" spans="1:10" x14ac:dyDescent="0.25">
      <c r="A324" s="192" t="s">
        <v>565</v>
      </c>
      <c r="F324">
        <v>0</v>
      </c>
      <c r="G324">
        <v>0</v>
      </c>
      <c r="H324">
        <v>0</v>
      </c>
      <c r="I324">
        <v>0</v>
      </c>
      <c r="J324">
        <v>0</v>
      </c>
    </row>
    <row r="325" spans="1:10" x14ac:dyDescent="0.25">
      <c r="A325" s="189" t="s">
        <v>1455</v>
      </c>
      <c r="F325">
        <v>0</v>
      </c>
      <c r="G325">
        <v>0</v>
      </c>
      <c r="H325">
        <v>0</v>
      </c>
      <c r="I325">
        <v>0</v>
      </c>
      <c r="J325">
        <v>0</v>
      </c>
    </row>
    <row r="326" spans="1:10" x14ac:dyDescent="0.25">
      <c r="A326" s="190" t="s">
        <v>1471</v>
      </c>
      <c r="F326">
        <v>0</v>
      </c>
      <c r="G326">
        <v>0</v>
      </c>
      <c r="H326">
        <v>0</v>
      </c>
      <c r="I326">
        <v>0</v>
      </c>
      <c r="J326">
        <v>0</v>
      </c>
    </row>
    <row r="327" spans="1:10" x14ac:dyDescent="0.25">
      <c r="A327" s="191" t="s">
        <v>1456</v>
      </c>
      <c r="F327">
        <v>0</v>
      </c>
      <c r="G327">
        <v>0</v>
      </c>
      <c r="H327">
        <v>0</v>
      </c>
      <c r="I327">
        <v>0</v>
      </c>
      <c r="J327">
        <v>0</v>
      </c>
    </row>
    <row r="328" spans="1:10" x14ac:dyDescent="0.25">
      <c r="A328" s="192" t="s">
        <v>611</v>
      </c>
      <c r="F328">
        <v>0</v>
      </c>
      <c r="G328">
        <v>0</v>
      </c>
      <c r="H328">
        <v>0</v>
      </c>
      <c r="I328">
        <v>0</v>
      </c>
      <c r="J328">
        <v>0</v>
      </c>
    </row>
    <row r="329" spans="1:10" x14ac:dyDescent="0.25">
      <c r="A329" s="192" t="s">
        <v>613</v>
      </c>
      <c r="F329">
        <v>0</v>
      </c>
      <c r="G329">
        <v>0</v>
      </c>
      <c r="H329">
        <v>0</v>
      </c>
      <c r="I329">
        <v>0</v>
      </c>
      <c r="J329">
        <v>0</v>
      </c>
    </row>
    <row r="330" spans="1:10" x14ac:dyDescent="0.25">
      <c r="A330" s="190" t="s">
        <v>78</v>
      </c>
      <c r="F330">
        <v>0</v>
      </c>
      <c r="G330">
        <v>0</v>
      </c>
      <c r="H330">
        <v>0</v>
      </c>
      <c r="I330">
        <v>0</v>
      </c>
      <c r="J330">
        <v>0</v>
      </c>
    </row>
    <row r="331" spans="1:10" x14ac:dyDescent="0.25">
      <c r="A331" s="191" t="s">
        <v>1456</v>
      </c>
      <c r="F331">
        <v>0</v>
      </c>
      <c r="G331">
        <v>0</v>
      </c>
      <c r="H331">
        <v>0</v>
      </c>
      <c r="I331">
        <v>0</v>
      </c>
      <c r="J331">
        <v>0</v>
      </c>
    </row>
    <row r="332" spans="1:10" x14ac:dyDescent="0.25">
      <c r="A332" s="192" t="s">
        <v>576</v>
      </c>
      <c r="F332">
        <v>0</v>
      </c>
      <c r="G332">
        <v>0</v>
      </c>
      <c r="H332">
        <v>0</v>
      </c>
      <c r="I332">
        <v>0</v>
      </c>
      <c r="J332">
        <v>0</v>
      </c>
    </row>
    <row r="333" spans="1:10" x14ac:dyDescent="0.25">
      <c r="A333" s="192" t="s">
        <v>578</v>
      </c>
      <c r="F333">
        <v>0</v>
      </c>
      <c r="G333">
        <v>0</v>
      </c>
      <c r="H333">
        <v>0</v>
      </c>
      <c r="I333">
        <v>0</v>
      </c>
      <c r="J333">
        <v>0</v>
      </c>
    </row>
    <row r="334" spans="1:10" x14ac:dyDescent="0.25">
      <c r="A334" s="190" t="s">
        <v>584</v>
      </c>
      <c r="F334">
        <v>0</v>
      </c>
      <c r="G334">
        <v>0</v>
      </c>
      <c r="H334">
        <v>0</v>
      </c>
      <c r="I334">
        <v>0</v>
      </c>
      <c r="J334">
        <v>0</v>
      </c>
    </row>
    <row r="335" spans="1:10" x14ac:dyDescent="0.25">
      <c r="A335" s="191" t="s">
        <v>1472</v>
      </c>
      <c r="F335">
        <v>0</v>
      </c>
      <c r="G335">
        <v>0</v>
      </c>
      <c r="H335">
        <v>0</v>
      </c>
      <c r="I335">
        <v>0</v>
      </c>
      <c r="J335">
        <v>0</v>
      </c>
    </row>
    <row r="336" spans="1:10" x14ac:dyDescent="0.25">
      <c r="A336" s="192" t="s">
        <v>602</v>
      </c>
      <c r="F336">
        <v>0</v>
      </c>
      <c r="G336">
        <v>0</v>
      </c>
      <c r="H336">
        <v>0</v>
      </c>
      <c r="I336">
        <v>0</v>
      </c>
      <c r="J336">
        <v>0</v>
      </c>
    </row>
    <row r="337" spans="1:10" x14ac:dyDescent="0.25">
      <c r="A337" s="192" t="s">
        <v>603</v>
      </c>
      <c r="F337">
        <v>0</v>
      </c>
      <c r="G337">
        <v>0</v>
      </c>
      <c r="H337">
        <v>0</v>
      </c>
      <c r="I337">
        <v>0</v>
      </c>
      <c r="J337">
        <v>0</v>
      </c>
    </row>
    <row r="338" spans="1:10" x14ac:dyDescent="0.25">
      <c r="A338" s="191" t="s">
        <v>1473</v>
      </c>
      <c r="F338">
        <v>0</v>
      </c>
      <c r="G338">
        <v>0</v>
      </c>
      <c r="H338">
        <v>0</v>
      </c>
      <c r="I338">
        <v>0</v>
      </c>
      <c r="J338">
        <v>0</v>
      </c>
    </row>
    <row r="339" spans="1:10" x14ac:dyDescent="0.25">
      <c r="A339" s="192" t="s">
        <v>596</v>
      </c>
      <c r="F339">
        <v>0</v>
      </c>
      <c r="G339">
        <v>0</v>
      </c>
      <c r="H339">
        <v>0</v>
      </c>
      <c r="I339">
        <v>0</v>
      </c>
      <c r="J339">
        <v>0</v>
      </c>
    </row>
    <row r="340" spans="1:10" x14ac:dyDescent="0.25">
      <c r="A340" s="192" t="s">
        <v>597</v>
      </c>
      <c r="F340">
        <v>0</v>
      </c>
      <c r="G340">
        <v>0</v>
      </c>
      <c r="H340">
        <v>0</v>
      </c>
      <c r="I340">
        <v>0</v>
      </c>
      <c r="J340">
        <v>0</v>
      </c>
    </row>
    <row r="341" spans="1:10" x14ac:dyDescent="0.25">
      <c r="A341" s="191" t="s">
        <v>178</v>
      </c>
      <c r="F341">
        <v>0</v>
      </c>
      <c r="G341">
        <v>0</v>
      </c>
      <c r="H341">
        <v>0</v>
      </c>
      <c r="I341">
        <v>0</v>
      </c>
      <c r="J341">
        <v>0</v>
      </c>
    </row>
    <row r="342" spans="1:10" x14ac:dyDescent="0.25">
      <c r="A342" s="192" t="s">
        <v>587</v>
      </c>
      <c r="F342">
        <v>0</v>
      </c>
      <c r="G342">
        <v>0</v>
      </c>
      <c r="H342">
        <v>0</v>
      </c>
      <c r="I342">
        <v>0</v>
      </c>
      <c r="J342">
        <v>0</v>
      </c>
    </row>
    <row r="343" spans="1:10" x14ac:dyDescent="0.25">
      <c r="A343" s="192" t="s">
        <v>589</v>
      </c>
      <c r="F343">
        <v>0</v>
      </c>
      <c r="G343">
        <v>0</v>
      </c>
      <c r="H343">
        <v>0</v>
      </c>
      <c r="I343">
        <v>0</v>
      </c>
      <c r="J343">
        <v>0</v>
      </c>
    </row>
    <row r="344" spans="1:10" x14ac:dyDescent="0.25">
      <c r="A344" s="190" t="s">
        <v>1456</v>
      </c>
      <c r="F344">
        <v>0</v>
      </c>
      <c r="G344">
        <v>0</v>
      </c>
      <c r="H344">
        <v>0</v>
      </c>
      <c r="I344">
        <v>0</v>
      </c>
      <c r="J344">
        <v>0</v>
      </c>
    </row>
    <row r="345" spans="1:10" x14ac:dyDescent="0.25">
      <c r="A345" s="191" t="s">
        <v>1456</v>
      </c>
      <c r="F345">
        <v>0</v>
      </c>
      <c r="G345">
        <v>0</v>
      </c>
      <c r="H345">
        <v>0</v>
      </c>
      <c r="I345">
        <v>0</v>
      </c>
      <c r="J345">
        <v>0</v>
      </c>
    </row>
    <row r="346" spans="1:10" x14ac:dyDescent="0.25">
      <c r="A346" s="192" t="s">
        <v>576</v>
      </c>
      <c r="F346">
        <v>0</v>
      </c>
      <c r="G346">
        <v>0</v>
      </c>
      <c r="H346">
        <v>0</v>
      </c>
      <c r="I346">
        <v>0</v>
      </c>
      <c r="J346">
        <v>0</v>
      </c>
    </row>
    <row r="347" spans="1:10" x14ac:dyDescent="0.25">
      <c r="A347" s="192" t="s">
        <v>578</v>
      </c>
      <c r="F347">
        <v>0</v>
      </c>
      <c r="G347">
        <v>0</v>
      </c>
      <c r="H347">
        <v>0</v>
      </c>
      <c r="I347">
        <v>0</v>
      </c>
      <c r="J347">
        <v>0</v>
      </c>
    </row>
    <row r="348" spans="1:10" x14ac:dyDescent="0.25">
      <c r="A348" s="192" t="s">
        <v>633</v>
      </c>
      <c r="F348">
        <v>0</v>
      </c>
      <c r="G348">
        <v>0</v>
      </c>
      <c r="H348">
        <v>0</v>
      </c>
      <c r="I348">
        <v>0</v>
      </c>
      <c r="J348">
        <v>0</v>
      </c>
    </row>
    <row r="349" spans="1:10" x14ac:dyDescent="0.25">
      <c r="A349" s="192" t="s">
        <v>641</v>
      </c>
      <c r="F349">
        <v>0</v>
      </c>
      <c r="G349">
        <v>0</v>
      </c>
      <c r="H349">
        <v>0</v>
      </c>
      <c r="I349">
        <v>0</v>
      </c>
      <c r="J349">
        <v>0</v>
      </c>
    </row>
    <row r="350" spans="1:10" x14ac:dyDescent="0.25">
      <c r="A350" s="192" t="s">
        <v>650</v>
      </c>
      <c r="F350">
        <v>0</v>
      </c>
      <c r="G350">
        <v>0</v>
      </c>
      <c r="H350">
        <v>0</v>
      </c>
      <c r="I350">
        <v>0</v>
      </c>
      <c r="J350">
        <v>0</v>
      </c>
    </row>
    <row r="351" spans="1:10" x14ac:dyDescent="0.25">
      <c r="A351" s="192" t="s">
        <v>652</v>
      </c>
      <c r="F351">
        <v>0</v>
      </c>
      <c r="G351">
        <v>0</v>
      </c>
      <c r="H351">
        <v>0</v>
      </c>
      <c r="I351">
        <v>0</v>
      </c>
      <c r="J351">
        <v>0</v>
      </c>
    </row>
    <row r="352" spans="1:10" x14ac:dyDescent="0.25">
      <c r="A352" s="192" t="s">
        <v>658</v>
      </c>
      <c r="F352">
        <v>0</v>
      </c>
      <c r="G352">
        <v>0</v>
      </c>
      <c r="H352">
        <v>0</v>
      </c>
      <c r="I352">
        <v>0</v>
      </c>
      <c r="J352">
        <v>0</v>
      </c>
    </row>
    <row r="353" spans="1:10" x14ac:dyDescent="0.25">
      <c r="A353" s="192" t="s">
        <v>663</v>
      </c>
      <c r="F353">
        <v>0</v>
      </c>
      <c r="G353">
        <v>0</v>
      </c>
      <c r="H353">
        <v>0</v>
      </c>
      <c r="I353">
        <v>0</v>
      </c>
      <c r="J353">
        <v>0</v>
      </c>
    </row>
    <row r="354" spans="1:10" x14ac:dyDescent="0.25">
      <c r="A354" s="192" t="s">
        <v>678</v>
      </c>
      <c r="F354">
        <v>0</v>
      </c>
      <c r="G354">
        <v>0</v>
      </c>
      <c r="H354">
        <v>0</v>
      </c>
      <c r="I354">
        <v>0</v>
      </c>
      <c r="J354">
        <v>0</v>
      </c>
    </row>
    <row r="355" spans="1:10" x14ac:dyDescent="0.25">
      <c r="A355" s="192" t="s">
        <v>684</v>
      </c>
      <c r="F355">
        <v>0</v>
      </c>
      <c r="G355">
        <v>0</v>
      </c>
      <c r="H355">
        <v>0</v>
      </c>
      <c r="I355">
        <v>0</v>
      </c>
      <c r="J355">
        <v>0</v>
      </c>
    </row>
    <row r="356" spans="1:10" x14ac:dyDescent="0.25">
      <c r="A356" s="192" t="s">
        <v>690</v>
      </c>
      <c r="F356">
        <v>0</v>
      </c>
      <c r="G356">
        <v>0</v>
      </c>
      <c r="H356">
        <v>0</v>
      </c>
      <c r="I356">
        <v>0</v>
      </c>
      <c r="J356">
        <v>0</v>
      </c>
    </row>
    <row r="357" spans="1:10" x14ac:dyDescent="0.25">
      <c r="A357" s="189" t="s">
        <v>1457</v>
      </c>
      <c r="F357">
        <v>0</v>
      </c>
      <c r="G357">
        <v>0</v>
      </c>
      <c r="H357">
        <v>0</v>
      </c>
      <c r="I357">
        <v>0</v>
      </c>
      <c r="J357">
        <v>0</v>
      </c>
    </row>
    <row r="358" spans="1:10" x14ac:dyDescent="0.25">
      <c r="A358" s="190" t="s">
        <v>1456</v>
      </c>
      <c r="F358">
        <v>0</v>
      </c>
      <c r="G358">
        <v>0</v>
      </c>
      <c r="H358">
        <v>0</v>
      </c>
      <c r="I358">
        <v>0</v>
      </c>
      <c r="J358">
        <v>0</v>
      </c>
    </row>
    <row r="359" spans="1:10" x14ac:dyDescent="0.25">
      <c r="A359" s="191" t="s">
        <v>1456</v>
      </c>
      <c r="F359">
        <v>0</v>
      </c>
      <c r="G359">
        <v>0</v>
      </c>
      <c r="H359">
        <v>0</v>
      </c>
      <c r="I359">
        <v>0</v>
      </c>
      <c r="J359">
        <v>0</v>
      </c>
    </row>
    <row r="360" spans="1:10" x14ac:dyDescent="0.25">
      <c r="A360" s="192" t="s">
        <v>699</v>
      </c>
      <c r="F360">
        <v>0</v>
      </c>
      <c r="G360">
        <v>0</v>
      </c>
      <c r="H360">
        <v>0</v>
      </c>
      <c r="I360">
        <v>0</v>
      </c>
      <c r="J360">
        <v>0</v>
      </c>
    </row>
    <row r="361" spans="1:10" x14ac:dyDescent="0.25">
      <c r="A361" s="192" t="s">
        <v>700</v>
      </c>
      <c r="F361">
        <v>0</v>
      </c>
      <c r="G361">
        <v>0</v>
      </c>
      <c r="H361">
        <v>0</v>
      </c>
      <c r="I361">
        <v>0</v>
      </c>
      <c r="J361">
        <v>0</v>
      </c>
    </row>
    <row r="362" spans="1:10" x14ac:dyDescent="0.25">
      <c r="A362" s="189" t="s">
        <v>667</v>
      </c>
      <c r="F362">
        <v>0</v>
      </c>
      <c r="G362">
        <v>0</v>
      </c>
      <c r="H362">
        <v>0</v>
      </c>
      <c r="I362">
        <v>0</v>
      </c>
      <c r="J362">
        <v>0</v>
      </c>
    </row>
    <row r="363" spans="1:10" x14ac:dyDescent="0.25">
      <c r="A363" s="190" t="s">
        <v>1456</v>
      </c>
      <c r="F363">
        <v>0</v>
      </c>
      <c r="G363">
        <v>0</v>
      </c>
      <c r="H363">
        <v>0</v>
      </c>
      <c r="I363">
        <v>0</v>
      </c>
      <c r="J363">
        <v>0</v>
      </c>
    </row>
    <row r="364" spans="1:10" x14ac:dyDescent="0.25">
      <c r="A364" s="191" t="s">
        <v>1456</v>
      </c>
      <c r="F364">
        <v>0</v>
      </c>
      <c r="G364">
        <v>0</v>
      </c>
      <c r="H364">
        <v>0</v>
      </c>
      <c r="I364">
        <v>0</v>
      </c>
      <c r="J364">
        <v>0</v>
      </c>
    </row>
    <row r="365" spans="1:10" x14ac:dyDescent="0.25">
      <c r="A365" s="192" t="s">
        <v>728</v>
      </c>
      <c r="F365">
        <v>0</v>
      </c>
      <c r="G365">
        <v>0</v>
      </c>
      <c r="H365">
        <v>0</v>
      </c>
      <c r="I365">
        <v>0</v>
      </c>
      <c r="J365">
        <v>0</v>
      </c>
    </row>
    <row r="366" spans="1:10" x14ac:dyDescent="0.25">
      <c r="A366" s="192" t="s">
        <v>590</v>
      </c>
      <c r="F366">
        <v>0</v>
      </c>
      <c r="G366">
        <v>0</v>
      </c>
      <c r="H366">
        <v>0</v>
      </c>
      <c r="I366">
        <v>0</v>
      </c>
      <c r="J366">
        <v>0</v>
      </c>
    </row>
    <row r="367" spans="1:10" x14ac:dyDescent="0.25">
      <c r="A367" s="192" t="s">
        <v>623</v>
      </c>
      <c r="F367">
        <v>0</v>
      </c>
      <c r="G367">
        <v>0</v>
      </c>
      <c r="H367">
        <v>0</v>
      </c>
      <c r="I367">
        <v>0</v>
      </c>
      <c r="J367">
        <v>0</v>
      </c>
    </row>
    <row r="368" spans="1:10" x14ac:dyDescent="0.25">
      <c r="A368" s="192" t="s">
        <v>624</v>
      </c>
      <c r="F368">
        <v>0</v>
      </c>
      <c r="G368">
        <v>0</v>
      </c>
      <c r="H368">
        <v>0</v>
      </c>
      <c r="I368">
        <v>0</v>
      </c>
      <c r="J368">
        <v>0</v>
      </c>
    </row>
    <row r="369" spans="1:10" x14ac:dyDescent="0.25">
      <c r="A369" s="192" t="s">
        <v>741</v>
      </c>
      <c r="F369">
        <v>0</v>
      </c>
      <c r="G369">
        <v>0</v>
      </c>
      <c r="H369">
        <v>0</v>
      </c>
      <c r="I369">
        <v>0</v>
      </c>
      <c r="J369">
        <v>0</v>
      </c>
    </row>
    <row r="370" spans="1:10" x14ac:dyDescent="0.25">
      <c r="A370" s="192" t="s">
        <v>669</v>
      </c>
      <c r="F370">
        <v>0</v>
      </c>
      <c r="G370">
        <v>0</v>
      </c>
      <c r="H370">
        <v>0</v>
      </c>
      <c r="I370">
        <v>0</v>
      </c>
      <c r="J370">
        <v>0</v>
      </c>
    </row>
    <row r="371" spans="1:10" x14ac:dyDescent="0.25">
      <c r="A371" s="189" t="s">
        <v>1458</v>
      </c>
      <c r="F371">
        <v>0</v>
      </c>
      <c r="G371">
        <v>0</v>
      </c>
      <c r="H371">
        <v>0</v>
      </c>
      <c r="I371">
        <v>0</v>
      </c>
      <c r="J371">
        <v>0</v>
      </c>
    </row>
    <row r="372" spans="1:10" x14ac:dyDescent="0.25">
      <c r="A372" s="190" t="s">
        <v>1456</v>
      </c>
      <c r="F372">
        <v>0</v>
      </c>
      <c r="G372">
        <v>0</v>
      </c>
      <c r="H372">
        <v>0</v>
      </c>
      <c r="I372">
        <v>0</v>
      </c>
      <c r="J372">
        <v>0</v>
      </c>
    </row>
    <row r="373" spans="1:10" x14ac:dyDescent="0.25">
      <c r="A373" s="191" t="s">
        <v>1456</v>
      </c>
      <c r="F373">
        <v>0</v>
      </c>
      <c r="G373">
        <v>0</v>
      </c>
      <c r="H373">
        <v>0</v>
      </c>
      <c r="I373">
        <v>0</v>
      </c>
      <c r="J373">
        <v>0</v>
      </c>
    </row>
    <row r="374" spans="1:10" x14ac:dyDescent="0.25">
      <c r="A374" s="192" t="s">
        <v>755</v>
      </c>
      <c r="F374">
        <v>0</v>
      </c>
      <c r="G374">
        <v>0</v>
      </c>
      <c r="H374">
        <v>0</v>
      </c>
      <c r="I374">
        <v>0</v>
      </c>
      <c r="J374">
        <v>0</v>
      </c>
    </row>
    <row r="375" spans="1:10" x14ac:dyDescent="0.25">
      <c r="A375" s="192" t="s">
        <v>567</v>
      </c>
      <c r="F375">
        <v>0</v>
      </c>
      <c r="G375">
        <v>0</v>
      </c>
      <c r="H375">
        <v>0</v>
      </c>
      <c r="I375">
        <v>0</v>
      </c>
      <c r="J375">
        <v>0</v>
      </c>
    </row>
    <row r="376" spans="1:10" x14ac:dyDescent="0.25">
      <c r="A376" s="192" t="s">
        <v>630</v>
      </c>
      <c r="F376">
        <v>0</v>
      </c>
      <c r="G376">
        <v>0</v>
      </c>
      <c r="H376">
        <v>0</v>
      </c>
      <c r="I376">
        <v>0</v>
      </c>
      <c r="J376">
        <v>0</v>
      </c>
    </row>
    <row r="377" spans="1:10" x14ac:dyDescent="0.25">
      <c r="A377" s="188" t="s">
        <v>1475</v>
      </c>
      <c r="F377">
        <v>0</v>
      </c>
      <c r="G377">
        <v>0</v>
      </c>
      <c r="H377">
        <v>0</v>
      </c>
      <c r="I377">
        <v>0</v>
      </c>
      <c r="J377">
        <v>0</v>
      </c>
    </row>
    <row r="378" spans="1:10" x14ac:dyDescent="0.25">
      <c r="A378" s="189" t="s">
        <v>1455</v>
      </c>
      <c r="F378">
        <v>0</v>
      </c>
      <c r="G378">
        <v>0</v>
      </c>
      <c r="H378">
        <v>0</v>
      </c>
      <c r="I378">
        <v>0</v>
      </c>
      <c r="J378">
        <v>0</v>
      </c>
    </row>
    <row r="379" spans="1:10" x14ac:dyDescent="0.25">
      <c r="A379" s="190" t="s">
        <v>1456</v>
      </c>
      <c r="F379">
        <v>0</v>
      </c>
      <c r="G379">
        <v>0</v>
      </c>
      <c r="H379">
        <v>0</v>
      </c>
      <c r="I379">
        <v>0</v>
      </c>
      <c r="J379">
        <v>0</v>
      </c>
    </row>
    <row r="380" spans="1:10" x14ac:dyDescent="0.25">
      <c r="A380" s="191" t="s">
        <v>1456</v>
      </c>
      <c r="F380">
        <v>0</v>
      </c>
      <c r="G380">
        <v>0</v>
      </c>
      <c r="H380">
        <v>0</v>
      </c>
      <c r="I380">
        <v>0</v>
      </c>
      <c r="J380">
        <v>0</v>
      </c>
    </row>
    <row r="381" spans="1:10" x14ac:dyDescent="0.25">
      <c r="A381" s="192" t="s">
        <v>738</v>
      </c>
      <c r="F381">
        <v>0</v>
      </c>
      <c r="G381">
        <v>0</v>
      </c>
      <c r="H381">
        <v>0</v>
      </c>
      <c r="I381">
        <v>0</v>
      </c>
      <c r="J381">
        <v>0</v>
      </c>
    </row>
    <row r="382" spans="1:10" x14ac:dyDescent="0.25">
      <c r="A382" s="192" t="s">
        <v>745</v>
      </c>
      <c r="F382">
        <v>0</v>
      </c>
      <c r="G382">
        <v>0</v>
      </c>
      <c r="H382">
        <v>0</v>
      </c>
      <c r="I382">
        <v>0</v>
      </c>
      <c r="J382">
        <v>0</v>
      </c>
    </row>
    <row r="383" spans="1:10" x14ac:dyDescent="0.25">
      <c r="A383" s="188" t="s">
        <v>615</v>
      </c>
      <c r="F383">
        <v>0</v>
      </c>
      <c r="G383">
        <v>0</v>
      </c>
      <c r="H383">
        <v>0</v>
      </c>
      <c r="I383">
        <v>0</v>
      </c>
      <c r="J383">
        <v>0</v>
      </c>
    </row>
    <row r="384" spans="1:10" x14ac:dyDescent="0.25">
      <c r="A384" s="189" t="s">
        <v>75</v>
      </c>
      <c r="F384">
        <v>0</v>
      </c>
      <c r="G384">
        <v>0</v>
      </c>
      <c r="H384">
        <v>0</v>
      </c>
      <c r="I384">
        <v>0</v>
      </c>
      <c r="J384">
        <v>0</v>
      </c>
    </row>
    <row r="385" spans="1:10" x14ac:dyDescent="0.25">
      <c r="A385" s="190" t="s">
        <v>1456</v>
      </c>
      <c r="F385">
        <v>0</v>
      </c>
      <c r="G385">
        <v>0</v>
      </c>
      <c r="H385">
        <v>0</v>
      </c>
      <c r="I385">
        <v>0</v>
      </c>
      <c r="J385">
        <v>0</v>
      </c>
    </row>
    <row r="386" spans="1:10" x14ac:dyDescent="0.25">
      <c r="A386" s="191" t="s">
        <v>1456</v>
      </c>
      <c r="F386">
        <v>0</v>
      </c>
      <c r="G386">
        <v>0</v>
      </c>
      <c r="H386">
        <v>0</v>
      </c>
      <c r="I386">
        <v>0</v>
      </c>
      <c r="J386">
        <v>0</v>
      </c>
    </row>
    <row r="387" spans="1:10" x14ac:dyDescent="0.25">
      <c r="A387" s="192" t="s">
        <v>567</v>
      </c>
      <c r="F387">
        <v>0</v>
      </c>
      <c r="G387">
        <v>0</v>
      </c>
      <c r="H387">
        <v>0</v>
      </c>
      <c r="I387">
        <v>0</v>
      </c>
      <c r="J387">
        <v>0</v>
      </c>
    </row>
    <row r="388" spans="1:10" x14ac:dyDescent="0.25">
      <c r="A388" s="189" t="s">
        <v>1455</v>
      </c>
      <c r="F388">
        <v>0</v>
      </c>
      <c r="G388">
        <v>0</v>
      </c>
      <c r="H388">
        <v>0</v>
      </c>
      <c r="I388">
        <v>0</v>
      </c>
      <c r="J388">
        <v>0</v>
      </c>
    </row>
    <row r="389" spans="1:10" x14ac:dyDescent="0.25">
      <c r="A389" s="190" t="s">
        <v>1471</v>
      </c>
      <c r="F389">
        <v>0</v>
      </c>
      <c r="G389">
        <v>0</v>
      </c>
      <c r="H389">
        <v>0</v>
      </c>
      <c r="I389">
        <v>0</v>
      </c>
      <c r="J389">
        <v>0</v>
      </c>
    </row>
    <row r="390" spans="1:10" x14ac:dyDescent="0.25">
      <c r="A390" s="191" t="s">
        <v>1456</v>
      </c>
      <c r="F390">
        <v>0</v>
      </c>
      <c r="G390">
        <v>0</v>
      </c>
      <c r="H390">
        <v>0</v>
      </c>
      <c r="I390">
        <v>0</v>
      </c>
      <c r="J390">
        <v>0</v>
      </c>
    </row>
    <row r="391" spans="1:10" x14ac:dyDescent="0.25">
      <c r="A391" s="192" t="s">
        <v>614</v>
      </c>
      <c r="F391">
        <v>0</v>
      </c>
      <c r="G391">
        <v>0</v>
      </c>
      <c r="H391">
        <v>0</v>
      </c>
      <c r="I391">
        <v>0</v>
      </c>
      <c r="J391">
        <v>0</v>
      </c>
    </row>
    <row r="392" spans="1:10" x14ac:dyDescent="0.25">
      <c r="A392" s="190" t="s">
        <v>78</v>
      </c>
      <c r="F392">
        <v>0</v>
      </c>
      <c r="G392">
        <v>0</v>
      </c>
      <c r="H392">
        <v>0</v>
      </c>
      <c r="I392">
        <v>0</v>
      </c>
      <c r="J392">
        <v>0</v>
      </c>
    </row>
    <row r="393" spans="1:10" x14ac:dyDescent="0.25">
      <c r="A393" s="191" t="s">
        <v>1456</v>
      </c>
      <c r="F393">
        <v>0</v>
      </c>
      <c r="G393">
        <v>0</v>
      </c>
      <c r="H393">
        <v>0</v>
      </c>
      <c r="I393">
        <v>0</v>
      </c>
      <c r="J393">
        <v>0</v>
      </c>
    </row>
    <row r="394" spans="1:10" x14ac:dyDescent="0.25">
      <c r="A394" s="192" t="s">
        <v>579</v>
      </c>
      <c r="F394">
        <v>0</v>
      </c>
      <c r="G394">
        <v>0</v>
      </c>
      <c r="H394">
        <v>0</v>
      </c>
      <c r="I394">
        <v>0</v>
      </c>
      <c r="J394">
        <v>0</v>
      </c>
    </row>
    <row r="395" spans="1:10" x14ac:dyDescent="0.25">
      <c r="A395" s="190" t="s">
        <v>584</v>
      </c>
      <c r="F395">
        <v>0</v>
      </c>
      <c r="G395">
        <v>0</v>
      </c>
      <c r="H395">
        <v>0</v>
      </c>
      <c r="I395">
        <v>0</v>
      </c>
      <c r="J395">
        <v>0</v>
      </c>
    </row>
    <row r="396" spans="1:10" x14ac:dyDescent="0.25">
      <c r="A396" s="191" t="s">
        <v>1472</v>
      </c>
      <c r="F396">
        <v>0</v>
      </c>
      <c r="G396">
        <v>0</v>
      </c>
      <c r="H396">
        <v>0</v>
      </c>
      <c r="I396">
        <v>0</v>
      </c>
      <c r="J396">
        <v>0</v>
      </c>
    </row>
    <row r="397" spans="1:10" x14ac:dyDescent="0.25">
      <c r="A397" s="192" t="s">
        <v>604</v>
      </c>
      <c r="F397">
        <v>0</v>
      </c>
      <c r="G397">
        <v>0</v>
      </c>
      <c r="H397">
        <v>0</v>
      </c>
      <c r="I397">
        <v>0</v>
      </c>
      <c r="J397">
        <v>0</v>
      </c>
    </row>
    <row r="398" spans="1:10" x14ac:dyDescent="0.25">
      <c r="A398" s="191" t="s">
        <v>1473</v>
      </c>
      <c r="F398">
        <v>0</v>
      </c>
      <c r="G398">
        <v>0</v>
      </c>
      <c r="H398">
        <v>0</v>
      </c>
      <c r="I398">
        <v>0</v>
      </c>
      <c r="J398">
        <v>0</v>
      </c>
    </row>
    <row r="399" spans="1:10" x14ac:dyDescent="0.25">
      <c r="A399" s="192" t="s">
        <v>598</v>
      </c>
      <c r="F399">
        <v>0</v>
      </c>
      <c r="G399">
        <v>0</v>
      </c>
      <c r="H399">
        <v>0</v>
      </c>
      <c r="I399">
        <v>0</v>
      </c>
      <c r="J399">
        <v>0</v>
      </c>
    </row>
    <row r="400" spans="1:10" x14ac:dyDescent="0.25">
      <c r="A400" s="191" t="s">
        <v>178</v>
      </c>
      <c r="F400">
        <v>0</v>
      </c>
      <c r="G400">
        <v>0</v>
      </c>
      <c r="H400">
        <v>0</v>
      </c>
      <c r="I400">
        <v>0</v>
      </c>
      <c r="J400">
        <v>0</v>
      </c>
    </row>
    <row r="401" spans="1:10" x14ac:dyDescent="0.25">
      <c r="A401" s="192" t="s">
        <v>590</v>
      </c>
      <c r="F401">
        <v>0</v>
      </c>
      <c r="G401">
        <v>0</v>
      </c>
      <c r="H401">
        <v>0</v>
      </c>
      <c r="I401">
        <v>0</v>
      </c>
      <c r="J401">
        <v>0</v>
      </c>
    </row>
    <row r="402" spans="1:10" x14ac:dyDescent="0.25">
      <c r="A402" s="190" t="s">
        <v>1456</v>
      </c>
      <c r="F402">
        <v>0</v>
      </c>
      <c r="G402">
        <v>0</v>
      </c>
      <c r="H402">
        <v>0</v>
      </c>
      <c r="I402">
        <v>0</v>
      </c>
      <c r="J402">
        <v>0</v>
      </c>
    </row>
    <row r="403" spans="1:10" x14ac:dyDescent="0.25">
      <c r="A403" s="191" t="s">
        <v>1456</v>
      </c>
      <c r="F403">
        <v>0</v>
      </c>
      <c r="G403">
        <v>0</v>
      </c>
      <c r="H403">
        <v>0</v>
      </c>
      <c r="I403">
        <v>0</v>
      </c>
      <c r="J403">
        <v>0</v>
      </c>
    </row>
    <row r="404" spans="1:10" x14ac:dyDescent="0.25">
      <c r="A404" s="192" t="s">
        <v>579</v>
      </c>
      <c r="F404">
        <v>0</v>
      </c>
      <c r="G404">
        <v>0</v>
      </c>
      <c r="H404">
        <v>0</v>
      </c>
      <c r="I404">
        <v>0</v>
      </c>
      <c r="J404">
        <v>0</v>
      </c>
    </row>
    <row r="405" spans="1:10" x14ac:dyDescent="0.25">
      <c r="A405" s="192" t="s">
        <v>634</v>
      </c>
      <c r="F405">
        <v>0</v>
      </c>
      <c r="G405">
        <v>0</v>
      </c>
      <c r="H405">
        <v>0</v>
      </c>
      <c r="I405">
        <v>0</v>
      </c>
      <c r="J405">
        <v>0</v>
      </c>
    </row>
    <row r="406" spans="1:10" x14ac:dyDescent="0.25">
      <c r="A406" s="192" t="s">
        <v>642</v>
      </c>
      <c r="F406">
        <v>0</v>
      </c>
      <c r="G406">
        <v>0</v>
      </c>
      <c r="H406">
        <v>0</v>
      </c>
      <c r="I406">
        <v>0</v>
      </c>
      <c r="J406">
        <v>0</v>
      </c>
    </row>
    <row r="407" spans="1:10" x14ac:dyDescent="0.25">
      <c r="A407" s="192" t="s">
        <v>653</v>
      </c>
      <c r="F407">
        <v>0</v>
      </c>
      <c r="G407">
        <v>0</v>
      </c>
      <c r="H407">
        <v>0</v>
      </c>
      <c r="I407">
        <v>0</v>
      </c>
      <c r="J407">
        <v>0</v>
      </c>
    </row>
    <row r="408" spans="1:10" x14ac:dyDescent="0.25">
      <c r="A408" s="192" t="s">
        <v>655</v>
      </c>
      <c r="F408">
        <v>0</v>
      </c>
      <c r="G408">
        <v>0</v>
      </c>
      <c r="H408">
        <v>0</v>
      </c>
      <c r="I408">
        <v>0</v>
      </c>
      <c r="J408">
        <v>0</v>
      </c>
    </row>
    <row r="409" spans="1:10" x14ac:dyDescent="0.25">
      <c r="A409" s="192" t="s">
        <v>659</v>
      </c>
      <c r="F409">
        <v>0</v>
      </c>
      <c r="G409">
        <v>0</v>
      </c>
      <c r="H409">
        <v>0</v>
      </c>
      <c r="I409">
        <v>0</v>
      </c>
      <c r="J409">
        <v>0</v>
      </c>
    </row>
    <row r="410" spans="1:10" x14ac:dyDescent="0.25">
      <c r="A410" s="192" t="s">
        <v>664</v>
      </c>
      <c r="F410">
        <v>0</v>
      </c>
      <c r="G410">
        <v>0</v>
      </c>
      <c r="H410">
        <v>0</v>
      </c>
      <c r="I410">
        <v>0</v>
      </c>
      <c r="J410">
        <v>0</v>
      </c>
    </row>
    <row r="411" spans="1:10" x14ac:dyDescent="0.25">
      <c r="A411" s="192" t="s">
        <v>679</v>
      </c>
      <c r="F411">
        <v>0</v>
      </c>
      <c r="G411">
        <v>0</v>
      </c>
      <c r="H411">
        <v>0</v>
      </c>
      <c r="I411">
        <v>0</v>
      </c>
      <c r="J411">
        <v>0</v>
      </c>
    </row>
    <row r="412" spans="1:10" x14ac:dyDescent="0.25">
      <c r="A412" s="192" t="s">
        <v>685</v>
      </c>
      <c r="F412">
        <v>0</v>
      </c>
      <c r="G412">
        <v>0</v>
      </c>
      <c r="H412">
        <v>0</v>
      </c>
      <c r="I412">
        <v>0</v>
      </c>
      <c r="J412">
        <v>0</v>
      </c>
    </row>
    <row r="413" spans="1:10" x14ac:dyDescent="0.25">
      <c r="A413" s="192" t="s">
        <v>691</v>
      </c>
      <c r="F413">
        <v>0</v>
      </c>
      <c r="G413">
        <v>0</v>
      </c>
      <c r="H413">
        <v>0</v>
      </c>
      <c r="I413">
        <v>0</v>
      </c>
      <c r="J413">
        <v>0</v>
      </c>
    </row>
    <row r="414" spans="1:10" x14ac:dyDescent="0.25">
      <c r="A414" s="189" t="s">
        <v>1457</v>
      </c>
      <c r="F414">
        <v>0</v>
      </c>
      <c r="G414">
        <v>0</v>
      </c>
      <c r="H414">
        <v>0</v>
      </c>
      <c r="I414">
        <v>0</v>
      </c>
      <c r="J414">
        <v>0</v>
      </c>
    </row>
    <row r="415" spans="1:10" x14ac:dyDescent="0.25">
      <c r="A415" s="190" t="s">
        <v>1456</v>
      </c>
      <c r="F415">
        <v>0</v>
      </c>
      <c r="G415">
        <v>0</v>
      </c>
      <c r="H415">
        <v>0</v>
      </c>
      <c r="I415">
        <v>0</v>
      </c>
      <c r="J415">
        <v>0</v>
      </c>
    </row>
    <row r="416" spans="1:10" x14ac:dyDescent="0.25">
      <c r="A416" s="191" t="s">
        <v>1456</v>
      </c>
      <c r="F416">
        <v>0</v>
      </c>
      <c r="G416">
        <v>0</v>
      </c>
      <c r="H416">
        <v>0</v>
      </c>
      <c r="I416">
        <v>0</v>
      </c>
      <c r="J416">
        <v>0</v>
      </c>
    </row>
    <row r="417" spans="1:10" x14ac:dyDescent="0.25">
      <c r="A417" s="192" t="s">
        <v>701</v>
      </c>
      <c r="F417">
        <v>0</v>
      </c>
      <c r="G417">
        <v>0</v>
      </c>
      <c r="H417">
        <v>0</v>
      </c>
      <c r="I417">
        <v>0</v>
      </c>
      <c r="J417">
        <v>0</v>
      </c>
    </row>
    <row r="418" spans="1:10" x14ac:dyDescent="0.25">
      <c r="A418" s="189" t="s">
        <v>667</v>
      </c>
      <c r="F418">
        <v>0</v>
      </c>
      <c r="G418">
        <v>0</v>
      </c>
      <c r="H418">
        <v>0</v>
      </c>
      <c r="I418">
        <v>0</v>
      </c>
      <c r="J418">
        <v>0</v>
      </c>
    </row>
    <row r="419" spans="1:10" x14ac:dyDescent="0.25">
      <c r="A419" s="190" t="s">
        <v>1456</v>
      </c>
      <c r="F419">
        <v>0</v>
      </c>
      <c r="G419">
        <v>0</v>
      </c>
      <c r="H419">
        <v>0</v>
      </c>
      <c r="I419">
        <v>0</v>
      </c>
      <c r="J419">
        <v>0</v>
      </c>
    </row>
    <row r="420" spans="1:10" x14ac:dyDescent="0.25">
      <c r="A420" s="191" t="s">
        <v>1456</v>
      </c>
      <c r="F420">
        <v>0</v>
      </c>
      <c r="G420">
        <v>0</v>
      </c>
      <c r="H420">
        <v>0</v>
      </c>
      <c r="I420">
        <v>0</v>
      </c>
      <c r="J420">
        <v>0</v>
      </c>
    </row>
    <row r="421" spans="1:10" x14ac:dyDescent="0.25">
      <c r="A421" s="192" t="s">
        <v>594</v>
      </c>
      <c r="F421">
        <v>0</v>
      </c>
      <c r="G421">
        <v>0</v>
      </c>
      <c r="H421">
        <v>0</v>
      </c>
      <c r="I421">
        <v>0</v>
      </c>
      <c r="J421">
        <v>0</v>
      </c>
    </row>
    <row r="422" spans="1:10" x14ac:dyDescent="0.25">
      <c r="A422" s="192" t="s">
        <v>625</v>
      </c>
      <c r="F422">
        <v>0</v>
      </c>
      <c r="G422">
        <v>0</v>
      </c>
      <c r="H422">
        <v>0</v>
      </c>
      <c r="I422">
        <v>0</v>
      </c>
      <c r="J422">
        <v>0</v>
      </c>
    </row>
    <row r="423" spans="1:10" x14ac:dyDescent="0.25">
      <c r="A423" s="192" t="s">
        <v>742</v>
      </c>
      <c r="F423">
        <v>0</v>
      </c>
      <c r="G423">
        <v>0</v>
      </c>
      <c r="H423">
        <v>0</v>
      </c>
      <c r="I423">
        <v>0</v>
      </c>
      <c r="J423">
        <v>0</v>
      </c>
    </row>
    <row r="424" spans="1:10" x14ac:dyDescent="0.25">
      <c r="A424" s="192" t="s">
        <v>670</v>
      </c>
      <c r="F424">
        <v>0</v>
      </c>
      <c r="G424">
        <v>0</v>
      </c>
      <c r="H424">
        <v>0</v>
      </c>
      <c r="I424">
        <v>0</v>
      </c>
      <c r="J424">
        <v>0</v>
      </c>
    </row>
    <row r="425" spans="1:10" x14ac:dyDescent="0.25">
      <c r="A425" s="189" t="s">
        <v>1458</v>
      </c>
      <c r="F425">
        <v>0</v>
      </c>
      <c r="G425">
        <v>0</v>
      </c>
      <c r="H425">
        <v>0</v>
      </c>
      <c r="I425">
        <v>0</v>
      </c>
      <c r="J425">
        <v>0</v>
      </c>
    </row>
    <row r="426" spans="1:10" x14ac:dyDescent="0.25">
      <c r="A426" s="190" t="s">
        <v>1456</v>
      </c>
      <c r="F426">
        <v>0</v>
      </c>
      <c r="G426">
        <v>0</v>
      </c>
      <c r="H426">
        <v>0</v>
      </c>
      <c r="I426">
        <v>0</v>
      </c>
      <c r="J426">
        <v>0</v>
      </c>
    </row>
    <row r="427" spans="1:10" x14ac:dyDescent="0.25">
      <c r="A427" s="191" t="s">
        <v>1456</v>
      </c>
      <c r="F427">
        <v>0</v>
      </c>
      <c r="G427">
        <v>0</v>
      </c>
      <c r="H427">
        <v>0</v>
      </c>
      <c r="I427">
        <v>0</v>
      </c>
      <c r="J427">
        <v>0</v>
      </c>
    </row>
    <row r="428" spans="1:10" x14ac:dyDescent="0.25">
      <c r="A428" s="192" t="s">
        <v>575</v>
      </c>
      <c r="F428">
        <v>0</v>
      </c>
      <c r="G428">
        <v>0</v>
      </c>
      <c r="H428">
        <v>0</v>
      </c>
      <c r="I428">
        <v>0</v>
      </c>
      <c r="J428">
        <v>0</v>
      </c>
    </row>
    <row r="429" spans="1:10" x14ac:dyDescent="0.25">
      <c r="A429" s="192" t="s">
        <v>636</v>
      </c>
      <c r="F429">
        <v>0</v>
      </c>
      <c r="G429">
        <v>0</v>
      </c>
      <c r="H429">
        <v>0</v>
      </c>
      <c r="I429">
        <v>0</v>
      </c>
      <c r="J429">
        <v>0</v>
      </c>
    </row>
    <row r="430" spans="1:10" x14ac:dyDescent="0.25">
      <c r="A430" s="1" t="s">
        <v>1456</v>
      </c>
      <c r="B430">
        <v>0</v>
      </c>
      <c r="C430">
        <v>0</v>
      </c>
      <c r="D430">
        <v>0</v>
      </c>
      <c r="E430">
        <v>0</v>
      </c>
      <c r="J430">
        <v>0</v>
      </c>
    </row>
    <row r="431" spans="1:10" x14ac:dyDescent="0.25">
      <c r="A431" s="188" t="s">
        <v>1456</v>
      </c>
      <c r="B431">
        <v>0</v>
      </c>
      <c r="C431">
        <v>0</v>
      </c>
      <c r="D431">
        <v>0</v>
      </c>
      <c r="E431">
        <v>0</v>
      </c>
      <c r="J431">
        <v>0</v>
      </c>
    </row>
    <row r="432" spans="1:10" x14ac:dyDescent="0.25">
      <c r="A432" s="189" t="s">
        <v>1456</v>
      </c>
      <c r="B432">
        <v>0</v>
      </c>
      <c r="C432">
        <v>0</v>
      </c>
      <c r="D432">
        <v>0</v>
      </c>
      <c r="E432">
        <v>0</v>
      </c>
      <c r="J432">
        <v>0</v>
      </c>
    </row>
    <row r="433" spans="1:10" x14ac:dyDescent="0.25">
      <c r="A433" s="190" t="s">
        <v>1456</v>
      </c>
      <c r="B433">
        <v>0</v>
      </c>
      <c r="C433">
        <v>0</v>
      </c>
      <c r="D433">
        <v>0</v>
      </c>
      <c r="E433">
        <v>0</v>
      </c>
      <c r="J433">
        <v>0</v>
      </c>
    </row>
    <row r="434" spans="1:10" x14ac:dyDescent="0.25">
      <c r="A434" s="191" t="s">
        <v>1456</v>
      </c>
      <c r="B434">
        <v>0</v>
      </c>
      <c r="C434">
        <v>0</v>
      </c>
      <c r="D434">
        <v>0</v>
      </c>
      <c r="E434">
        <v>0</v>
      </c>
      <c r="J434">
        <v>0</v>
      </c>
    </row>
    <row r="435" spans="1:10" x14ac:dyDescent="0.25">
      <c r="A435" s="192" t="s">
        <v>521</v>
      </c>
      <c r="B435">
        <v>0</v>
      </c>
      <c r="C435">
        <v>0</v>
      </c>
      <c r="D435">
        <v>0</v>
      </c>
      <c r="E435">
        <v>0</v>
      </c>
      <c r="J435">
        <v>0</v>
      </c>
    </row>
    <row r="436" spans="1:10" x14ac:dyDescent="0.25">
      <c r="A436" s="192" t="s">
        <v>530</v>
      </c>
      <c r="B436">
        <v>0</v>
      </c>
      <c r="C436">
        <v>0</v>
      </c>
      <c r="D436">
        <v>0</v>
      </c>
      <c r="E436">
        <v>0</v>
      </c>
      <c r="J436">
        <v>0</v>
      </c>
    </row>
    <row r="437" spans="1:10" x14ac:dyDescent="0.25">
      <c r="A437" s="192" t="s">
        <v>534</v>
      </c>
      <c r="B437">
        <v>0</v>
      </c>
      <c r="C437">
        <v>0</v>
      </c>
      <c r="D437">
        <v>0</v>
      </c>
      <c r="E437">
        <v>0</v>
      </c>
      <c r="J437">
        <v>0</v>
      </c>
    </row>
    <row r="438" spans="1:10" x14ac:dyDescent="0.25">
      <c r="A438" s="192" t="s">
        <v>537</v>
      </c>
      <c r="B438">
        <v>0</v>
      </c>
      <c r="C438">
        <v>0</v>
      </c>
      <c r="D438">
        <v>0</v>
      </c>
      <c r="E438">
        <v>0</v>
      </c>
      <c r="J438">
        <v>0</v>
      </c>
    </row>
    <row r="439" spans="1:10" x14ac:dyDescent="0.25">
      <c r="A439" s="192" t="s">
        <v>30</v>
      </c>
      <c r="B439">
        <v>0</v>
      </c>
      <c r="C439">
        <v>0</v>
      </c>
      <c r="D439">
        <v>0</v>
      </c>
      <c r="E439">
        <v>0</v>
      </c>
      <c r="J439">
        <v>0</v>
      </c>
    </row>
    <row r="440" spans="1:10" x14ac:dyDescent="0.25">
      <c r="A440" s="192" t="s">
        <v>46</v>
      </c>
      <c r="B440">
        <v>0</v>
      </c>
      <c r="C440">
        <v>0</v>
      </c>
      <c r="D440">
        <v>0</v>
      </c>
      <c r="E440">
        <v>0</v>
      </c>
      <c r="J440">
        <v>0</v>
      </c>
    </row>
    <row r="441" spans="1:10" x14ac:dyDescent="0.25">
      <c r="A441" s="1" t="s">
        <v>1477</v>
      </c>
      <c r="B441">
        <v>0</v>
      </c>
      <c r="C441">
        <v>0</v>
      </c>
      <c r="D441">
        <v>0</v>
      </c>
      <c r="E441">
        <v>0</v>
      </c>
      <c r="J441">
        <v>0</v>
      </c>
    </row>
    <row r="442" spans="1:10" x14ac:dyDescent="0.25">
      <c r="A442" s="188" t="s">
        <v>1456</v>
      </c>
      <c r="B442">
        <v>0</v>
      </c>
      <c r="C442">
        <v>0</v>
      </c>
      <c r="D442">
        <v>0</v>
      </c>
      <c r="E442">
        <v>0</v>
      </c>
      <c r="J442">
        <v>0</v>
      </c>
    </row>
    <row r="443" spans="1:10" x14ac:dyDescent="0.25">
      <c r="A443" s="189" t="s">
        <v>75</v>
      </c>
      <c r="B443">
        <v>0</v>
      </c>
      <c r="C443">
        <v>0</v>
      </c>
      <c r="D443">
        <v>0</v>
      </c>
      <c r="E443">
        <v>0</v>
      </c>
      <c r="J443">
        <v>0</v>
      </c>
    </row>
    <row r="444" spans="1:10" x14ac:dyDescent="0.25">
      <c r="A444" s="190" t="s">
        <v>528</v>
      </c>
      <c r="B444">
        <v>0</v>
      </c>
      <c r="C444">
        <v>0</v>
      </c>
      <c r="D444">
        <v>0</v>
      </c>
      <c r="E444">
        <v>0</v>
      </c>
      <c r="J444">
        <v>0</v>
      </c>
    </row>
    <row r="445" spans="1:10" x14ac:dyDescent="0.25">
      <c r="A445" s="191" t="s">
        <v>1456</v>
      </c>
      <c r="B445">
        <v>0</v>
      </c>
      <c r="C445">
        <v>0</v>
      </c>
      <c r="D445">
        <v>0</v>
      </c>
      <c r="E445">
        <v>0</v>
      </c>
      <c r="J445">
        <v>0</v>
      </c>
    </row>
    <row r="446" spans="1:10" x14ac:dyDescent="0.25">
      <c r="A446" s="192" t="s">
        <v>543</v>
      </c>
      <c r="B446">
        <v>0</v>
      </c>
      <c r="C446">
        <v>0</v>
      </c>
      <c r="D446">
        <v>0</v>
      </c>
      <c r="E446">
        <v>0</v>
      </c>
      <c r="J446">
        <v>0</v>
      </c>
    </row>
    <row r="447" spans="1:10" x14ac:dyDescent="0.25">
      <c r="A447" s="190" t="s">
        <v>529</v>
      </c>
      <c r="B447">
        <v>0</v>
      </c>
      <c r="C447">
        <v>0</v>
      </c>
      <c r="D447">
        <v>0</v>
      </c>
      <c r="E447">
        <v>0</v>
      </c>
      <c r="J447">
        <v>0</v>
      </c>
    </row>
    <row r="448" spans="1:10" x14ac:dyDescent="0.25">
      <c r="A448" s="191" t="s">
        <v>1456</v>
      </c>
      <c r="B448">
        <v>0</v>
      </c>
      <c r="C448">
        <v>0</v>
      </c>
      <c r="D448">
        <v>0</v>
      </c>
      <c r="E448">
        <v>0</v>
      </c>
      <c r="J448">
        <v>0</v>
      </c>
    </row>
    <row r="449" spans="1:10" x14ac:dyDescent="0.25">
      <c r="A449" s="192" t="s">
        <v>543</v>
      </c>
      <c r="B449">
        <v>0</v>
      </c>
      <c r="C449">
        <v>0</v>
      </c>
      <c r="D449">
        <v>0</v>
      </c>
      <c r="E449">
        <v>0</v>
      </c>
      <c r="J449">
        <v>0</v>
      </c>
    </row>
    <row r="450" spans="1:10" x14ac:dyDescent="0.25">
      <c r="A450" s="190" t="s">
        <v>803</v>
      </c>
      <c r="B450">
        <v>0</v>
      </c>
      <c r="C450">
        <v>0</v>
      </c>
      <c r="D450">
        <v>0</v>
      </c>
      <c r="E450">
        <v>0</v>
      </c>
      <c r="J450">
        <v>0</v>
      </c>
    </row>
    <row r="451" spans="1:10" x14ac:dyDescent="0.25">
      <c r="A451" s="191" t="s">
        <v>1456</v>
      </c>
      <c r="B451">
        <v>0</v>
      </c>
      <c r="C451">
        <v>0</v>
      </c>
      <c r="D451">
        <v>0</v>
      </c>
      <c r="E451">
        <v>0</v>
      </c>
      <c r="J451">
        <v>0</v>
      </c>
    </row>
    <row r="452" spans="1:10" x14ac:dyDescent="0.25">
      <c r="A452" s="192" t="s">
        <v>543</v>
      </c>
      <c r="B452">
        <v>0</v>
      </c>
      <c r="C452">
        <v>0</v>
      </c>
      <c r="D452">
        <v>0</v>
      </c>
      <c r="E452">
        <v>0</v>
      </c>
      <c r="J452">
        <v>0</v>
      </c>
    </row>
    <row r="453" spans="1:10" x14ac:dyDescent="0.25">
      <c r="A453" s="189" t="s">
        <v>1455</v>
      </c>
      <c r="B453">
        <v>0</v>
      </c>
      <c r="C453">
        <v>0</v>
      </c>
      <c r="D453">
        <v>0</v>
      </c>
      <c r="E453">
        <v>0</v>
      </c>
      <c r="J453">
        <v>0</v>
      </c>
    </row>
    <row r="454" spans="1:10" x14ac:dyDescent="0.25">
      <c r="A454" s="190" t="s">
        <v>528</v>
      </c>
      <c r="B454">
        <v>0</v>
      </c>
      <c r="C454">
        <v>0</v>
      </c>
      <c r="D454">
        <v>0</v>
      </c>
      <c r="E454">
        <v>0</v>
      </c>
      <c r="J454">
        <v>0</v>
      </c>
    </row>
    <row r="455" spans="1:10" x14ac:dyDescent="0.25">
      <c r="A455" s="191" t="s">
        <v>1472</v>
      </c>
      <c r="B455">
        <v>0</v>
      </c>
      <c r="C455">
        <v>0</v>
      </c>
      <c r="D455">
        <v>0</v>
      </c>
      <c r="E455">
        <v>0</v>
      </c>
      <c r="J455">
        <v>0</v>
      </c>
    </row>
    <row r="456" spans="1:10" x14ac:dyDescent="0.25">
      <c r="A456" s="192" t="s">
        <v>146</v>
      </c>
      <c r="B456">
        <v>0</v>
      </c>
      <c r="C456">
        <v>0</v>
      </c>
      <c r="D456">
        <v>0</v>
      </c>
      <c r="E456">
        <v>0</v>
      </c>
      <c r="J456">
        <v>0</v>
      </c>
    </row>
    <row r="457" spans="1:10" x14ac:dyDescent="0.25">
      <c r="A457" s="191" t="s">
        <v>1474</v>
      </c>
      <c r="B457">
        <v>0</v>
      </c>
      <c r="C457">
        <v>0</v>
      </c>
      <c r="D457">
        <v>0</v>
      </c>
      <c r="E457">
        <v>0</v>
      </c>
      <c r="J457">
        <v>0</v>
      </c>
    </row>
    <row r="458" spans="1:10" x14ac:dyDescent="0.25">
      <c r="A458" s="192" t="s">
        <v>99</v>
      </c>
      <c r="B458">
        <v>0</v>
      </c>
      <c r="C458">
        <v>0</v>
      </c>
      <c r="D458">
        <v>0</v>
      </c>
      <c r="E458">
        <v>0</v>
      </c>
      <c r="J458">
        <v>0</v>
      </c>
    </row>
    <row r="459" spans="1:10" x14ac:dyDescent="0.25">
      <c r="A459" s="191" t="s">
        <v>1456</v>
      </c>
      <c r="B459">
        <v>0</v>
      </c>
      <c r="C459">
        <v>0</v>
      </c>
      <c r="D459">
        <v>0</v>
      </c>
      <c r="E459">
        <v>0</v>
      </c>
      <c r="J459">
        <v>0</v>
      </c>
    </row>
    <row r="460" spans="1:10" x14ac:dyDescent="0.25">
      <c r="A460" s="192" t="s">
        <v>46</v>
      </c>
      <c r="B460">
        <v>0</v>
      </c>
      <c r="C460">
        <v>0</v>
      </c>
      <c r="D460">
        <v>0</v>
      </c>
      <c r="E460">
        <v>0</v>
      </c>
      <c r="J460">
        <v>0</v>
      </c>
    </row>
    <row r="461" spans="1:10" x14ac:dyDescent="0.25">
      <c r="A461" s="191" t="s">
        <v>78</v>
      </c>
      <c r="B461">
        <v>0</v>
      </c>
      <c r="C461">
        <v>0</v>
      </c>
      <c r="D461">
        <v>0</v>
      </c>
      <c r="E461">
        <v>0</v>
      </c>
      <c r="J461">
        <v>0</v>
      </c>
    </row>
    <row r="462" spans="1:10" x14ac:dyDescent="0.25">
      <c r="A462" s="192" t="s">
        <v>56</v>
      </c>
      <c r="B462">
        <v>0</v>
      </c>
      <c r="C462">
        <v>0</v>
      </c>
      <c r="D462">
        <v>0</v>
      </c>
      <c r="E462">
        <v>0</v>
      </c>
      <c r="J462">
        <v>0</v>
      </c>
    </row>
    <row r="463" spans="1:10" x14ac:dyDescent="0.25">
      <c r="A463" s="190" t="s">
        <v>529</v>
      </c>
      <c r="B463">
        <v>0</v>
      </c>
      <c r="C463">
        <v>0</v>
      </c>
      <c r="D463">
        <v>0</v>
      </c>
      <c r="E463">
        <v>0</v>
      </c>
      <c r="J463">
        <v>0</v>
      </c>
    </row>
    <row r="464" spans="1:10" x14ac:dyDescent="0.25">
      <c r="A464" s="191" t="s">
        <v>1472</v>
      </c>
      <c r="B464">
        <v>0</v>
      </c>
      <c r="C464">
        <v>0</v>
      </c>
      <c r="D464">
        <v>0</v>
      </c>
      <c r="E464">
        <v>0</v>
      </c>
      <c r="J464">
        <v>0</v>
      </c>
    </row>
    <row r="465" spans="1:10" x14ac:dyDescent="0.25">
      <c r="A465" s="192" t="s">
        <v>146</v>
      </c>
      <c r="B465">
        <v>0</v>
      </c>
      <c r="C465">
        <v>0</v>
      </c>
      <c r="D465">
        <v>0</v>
      </c>
      <c r="E465">
        <v>0</v>
      </c>
      <c r="J465">
        <v>0</v>
      </c>
    </row>
    <row r="466" spans="1:10" x14ac:dyDescent="0.25">
      <c r="A466" s="191" t="s">
        <v>1474</v>
      </c>
      <c r="B466">
        <v>0</v>
      </c>
      <c r="C466">
        <v>0</v>
      </c>
      <c r="D466">
        <v>0</v>
      </c>
      <c r="E466">
        <v>0</v>
      </c>
      <c r="J466">
        <v>0</v>
      </c>
    </row>
    <row r="467" spans="1:10" x14ac:dyDescent="0.25">
      <c r="A467" s="192" t="s">
        <v>99</v>
      </c>
      <c r="B467">
        <v>0</v>
      </c>
      <c r="C467">
        <v>0</v>
      </c>
      <c r="D467">
        <v>0</v>
      </c>
      <c r="E467">
        <v>0</v>
      </c>
      <c r="J467">
        <v>0</v>
      </c>
    </row>
    <row r="468" spans="1:10" x14ac:dyDescent="0.25">
      <c r="A468" s="191" t="s">
        <v>1456</v>
      </c>
      <c r="B468">
        <v>0</v>
      </c>
      <c r="C468">
        <v>0</v>
      </c>
      <c r="D468">
        <v>0</v>
      </c>
      <c r="E468">
        <v>0</v>
      </c>
      <c r="J468">
        <v>0</v>
      </c>
    </row>
    <row r="469" spans="1:10" x14ac:dyDescent="0.25">
      <c r="A469" s="192" t="s">
        <v>46</v>
      </c>
      <c r="B469">
        <v>0</v>
      </c>
      <c r="C469">
        <v>0</v>
      </c>
      <c r="D469">
        <v>0</v>
      </c>
      <c r="E469">
        <v>0</v>
      </c>
      <c r="J469">
        <v>0</v>
      </c>
    </row>
    <row r="470" spans="1:10" x14ac:dyDescent="0.25">
      <c r="A470" s="191" t="s">
        <v>78</v>
      </c>
      <c r="B470">
        <v>0</v>
      </c>
      <c r="C470">
        <v>0</v>
      </c>
      <c r="D470">
        <v>0</v>
      </c>
      <c r="E470">
        <v>0</v>
      </c>
      <c r="J470">
        <v>0</v>
      </c>
    </row>
    <row r="471" spans="1:10" x14ac:dyDescent="0.25">
      <c r="A471" s="192" t="s">
        <v>56</v>
      </c>
      <c r="B471">
        <v>0</v>
      </c>
      <c r="C471">
        <v>0</v>
      </c>
      <c r="D471">
        <v>0</v>
      </c>
      <c r="E471">
        <v>0</v>
      </c>
      <c r="J471">
        <v>0</v>
      </c>
    </row>
    <row r="472" spans="1:10" x14ac:dyDescent="0.25">
      <c r="A472" s="190" t="s">
        <v>803</v>
      </c>
      <c r="B472">
        <v>0</v>
      </c>
      <c r="C472">
        <v>0</v>
      </c>
      <c r="D472">
        <v>0</v>
      </c>
      <c r="E472">
        <v>0</v>
      </c>
      <c r="J472">
        <v>0</v>
      </c>
    </row>
    <row r="473" spans="1:10" x14ac:dyDescent="0.25">
      <c r="A473" s="191" t="s">
        <v>1472</v>
      </c>
      <c r="B473">
        <v>0</v>
      </c>
      <c r="C473">
        <v>0</v>
      </c>
      <c r="D473">
        <v>0</v>
      </c>
      <c r="E473">
        <v>0</v>
      </c>
      <c r="J473">
        <v>0</v>
      </c>
    </row>
    <row r="474" spans="1:10" x14ac:dyDescent="0.25">
      <c r="A474" s="192" t="s">
        <v>146</v>
      </c>
      <c r="B474">
        <v>0</v>
      </c>
      <c r="C474">
        <v>0</v>
      </c>
      <c r="D474">
        <v>0</v>
      </c>
      <c r="E474">
        <v>0</v>
      </c>
      <c r="J474">
        <v>0</v>
      </c>
    </row>
    <row r="475" spans="1:10" x14ac:dyDescent="0.25">
      <c r="A475" s="191" t="s">
        <v>1474</v>
      </c>
      <c r="B475">
        <v>0</v>
      </c>
      <c r="C475">
        <v>0</v>
      </c>
      <c r="D475">
        <v>0</v>
      </c>
      <c r="E475">
        <v>0</v>
      </c>
      <c r="J475">
        <v>0</v>
      </c>
    </row>
    <row r="476" spans="1:10" x14ac:dyDescent="0.25">
      <c r="A476" s="192" t="s">
        <v>99</v>
      </c>
      <c r="B476">
        <v>0</v>
      </c>
      <c r="C476">
        <v>0</v>
      </c>
      <c r="D476">
        <v>0</v>
      </c>
      <c r="E476">
        <v>0</v>
      </c>
      <c r="J476">
        <v>0</v>
      </c>
    </row>
    <row r="477" spans="1:10" x14ac:dyDescent="0.25">
      <c r="A477" s="191" t="s">
        <v>1456</v>
      </c>
      <c r="B477">
        <v>0</v>
      </c>
      <c r="C477">
        <v>0</v>
      </c>
      <c r="D477">
        <v>0</v>
      </c>
      <c r="E477">
        <v>0</v>
      </c>
      <c r="J477">
        <v>0</v>
      </c>
    </row>
    <row r="478" spans="1:10" x14ac:dyDescent="0.25">
      <c r="A478" s="192" t="s">
        <v>46</v>
      </c>
      <c r="B478">
        <v>0</v>
      </c>
      <c r="C478">
        <v>0</v>
      </c>
      <c r="D478">
        <v>0</v>
      </c>
      <c r="E478">
        <v>0</v>
      </c>
      <c r="J478">
        <v>0</v>
      </c>
    </row>
    <row r="479" spans="1:10" x14ac:dyDescent="0.25">
      <c r="A479" s="191" t="s">
        <v>78</v>
      </c>
      <c r="B479">
        <v>0</v>
      </c>
      <c r="C479">
        <v>0</v>
      </c>
      <c r="D479">
        <v>0</v>
      </c>
      <c r="E479">
        <v>0</v>
      </c>
      <c r="J479">
        <v>0</v>
      </c>
    </row>
    <row r="480" spans="1:10" x14ac:dyDescent="0.25">
      <c r="A480" s="192" t="s">
        <v>56</v>
      </c>
      <c r="B480">
        <v>0</v>
      </c>
      <c r="C480">
        <v>0</v>
      </c>
      <c r="D480">
        <v>0</v>
      </c>
      <c r="E480">
        <v>0</v>
      </c>
      <c r="J480">
        <v>0</v>
      </c>
    </row>
    <row r="481" spans="1:10" x14ac:dyDescent="0.25">
      <c r="A481" s="189" t="s">
        <v>1456</v>
      </c>
      <c r="B481">
        <v>0</v>
      </c>
      <c r="C481">
        <v>0</v>
      </c>
      <c r="D481">
        <v>0</v>
      </c>
      <c r="E481">
        <v>0</v>
      </c>
      <c r="J481">
        <v>0</v>
      </c>
    </row>
    <row r="482" spans="1:10" x14ac:dyDescent="0.25">
      <c r="A482" s="190" t="s">
        <v>528</v>
      </c>
      <c r="B482">
        <v>0</v>
      </c>
      <c r="C482">
        <v>0</v>
      </c>
      <c r="D482">
        <v>0</v>
      </c>
      <c r="E482">
        <v>0</v>
      </c>
      <c r="J482">
        <v>0</v>
      </c>
    </row>
    <row r="483" spans="1:10" x14ac:dyDescent="0.25">
      <c r="A483" s="191" t="s">
        <v>1473</v>
      </c>
      <c r="B483">
        <v>0</v>
      </c>
      <c r="C483">
        <v>0</v>
      </c>
      <c r="D483">
        <v>0</v>
      </c>
      <c r="E483">
        <v>0</v>
      </c>
      <c r="J483">
        <v>0</v>
      </c>
    </row>
    <row r="484" spans="1:10" x14ac:dyDescent="0.25">
      <c r="A484" s="192" t="s">
        <v>536</v>
      </c>
      <c r="B484">
        <v>0</v>
      </c>
      <c r="C484">
        <v>0</v>
      </c>
      <c r="D484">
        <v>0</v>
      </c>
      <c r="E484">
        <v>0</v>
      </c>
      <c r="J484">
        <v>0</v>
      </c>
    </row>
    <row r="485" spans="1:10" x14ac:dyDescent="0.25">
      <c r="A485" s="191" t="s">
        <v>178</v>
      </c>
      <c r="B485">
        <v>0</v>
      </c>
      <c r="C485">
        <v>0</v>
      </c>
      <c r="D485">
        <v>0</v>
      </c>
      <c r="E485">
        <v>0</v>
      </c>
      <c r="J485">
        <v>0</v>
      </c>
    </row>
    <row r="486" spans="1:10" x14ac:dyDescent="0.25">
      <c r="A486" s="192" t="s">
        <v>534</v>
      </c>
      <c r="B486">
        <v>0</v>
      </c>
      <c r="C486">
        <v>0</v>
      </c>
      <c r="D486">
        <v>0</v>
      </c>
      <c r="E486">
        <v>0</v>
      </c>
      <c r="J486">
        <v>0</v>
      </c>
    </row>
    <row r="487" spans="1:10" x14ac:dyDescent="0.25">
      <c r="A487" s="191" t="s">
        <v>1456</v>
      </c>
      <c r="B487">
        <v>0</v>
      </c>
      <c r="C487">
        <v>0</v>
      </c>
      <c r="D487">
        <v>0</v>
      </c>
      <c r="E487">
        <v>0</v>
      </c>
      <c r="J487">
        <v>0</v>
      </c>
    </row>
    <row r="488" spans="1:10" x14ac:dyDescent="0.25">
      <c r="A488" s="192" t="s">
        <v>30</v>
      </c>
      <c r="B488">
        <v>0</v>
      </c>
      <c r="C488">
        <v>0</v>
      </c>
      <c r="D488">
        <v>0</v>
      </c>
      <c r="E488">
        <v>0</v>
      </c>
      <c r="J488">
        <v>0</v>
      </c>
    </row>
    <row r="489" spans="1:10" x14ac:dyDescent="0.25">
      <c r="A489" s="192" t="s">
        <v>172</v>
      </c>
      <c r="B489">
        <v>0</v>
      </c>
      <c r="C489">
        <v>0</v>
      </c>
      <c r="D489">
        <v>0</v>
      </c>
      <c r="E489">
        <v>0</v>
      </c>
      <c r="J489">
        <v>0</v>
      </c>
    </row>
    <row r="490" spans="1:10" x14ac:dyDescent="0.25">
      <c r="A490" s="191" t="s">
        <v>78</v>
      </c>
      <c r="B490">
        <v>0</v>
      </c>
      <c r="C490">
        <v>0</v>
      </c>
      <c r="D490">
        <v>0</v>
      </c>
      <c r="E490">
        <v>0</v>
      </c>
      <c r="J490">
        <v>0</v>
      </c>
    </row>
    <row r="491" spans="1:10" x14ac:dyDescent="0.25">
      <c r="A491" s="192" t="s">
        <v>530</v>
      </c>
      <c r="B491">
        <v>0</v>
      </c>
      <c r="C491">
        <v>0</v>
      </c>
      <c r="D491">
        <v>0</v>
      </c>
      <c r="E491">
        <v>0</v>
      </c>
      <c r="J491">
        <v>0</v>
      </c>
    </row>
    <row r="492" spans="1:10" x14ac:dyDescent="0.25">
      <c r="A492" s="191" t="s">
        <v>1471</v>
      </c>
      <c r="B492">
        <v>0</v>
      </c>
      <c r="C492">
        <v>0</v>
      </c>
      <c r="D492">
        <v>0</v>
      </c>
      <c r="E492">
        <v>0</v>
      </c>
      <c r="J492">
        <v>0</v>
      </c>
    </row>
    <row r="493" spans="1:10" x14ac:dyDescent="0.25">
      <c r="A493" s="192" t="s">
        <v>537</v>
      </c>
      <c r="B493">
        <v>0</v>
      </c>
      <c r="C493">
        <v>0</v>
      </c>
      <c r="D493">
        <v>0</v>
      </c>
      <c r="E493">
        <v>0</v>
      </c>
      <c r="J493">
        <v>0</v>
      </c>
    </row>
    <row r="494" spans="1:10" x14ac:dyDescent="0.25">
      <c r="A494" s="190" t="s">
        <v>529</v>
      </c>
      <c r="B494">
        <v>0</v>
      </c>
      <c r="C494">
        <v>0</v>
      </c>
      <c r="D494">
        <v>0</v>
      </c>
      <c r="E494">
        <v>0</v>
      </c>
      <c r="J494">
        <v>0</v>
      </c>
    </row>
    <row r="495" spans="1:10" x14ac:dyDescent="0.25">
      <c r="A495" s="191" t="s">
        <v>1473</v>
      </c>
      <c r="B495">
        <v>0</v>
      </c>
      <c r="C495">
        <v>0</v>
      </c>
      <c r="D495">
        <v>0</v>
      </c>
      <c r="E495">
        <v>0</v>
      </c>
      <c r="J495">
        <v>0</v>
      </c>
    </row>
    <row r="496" spans="1:10" x14ac:dyDescent="0.25">
      <c r="A496" s="192" t="s">
        <v>536</v>
      </c>
      <c r="B496">
        <v>0</v>
      </c>
      <c r="C496">
        <v>0</v>
      </c>
      <c r="D496">
        <v>0</v>
      </c>
      <c r="E496">
        <v>0</v>
      </c>
      <c r="J496">
        <v>0</v>
      </c>
    </row>
    <row r="497" spans="1:10" x14ac:dyDescent="0.25">
      <c r="A497" s="191" t="s">
        <v>178</v>
      </c>
      <c r="B497">
        <v>0</v>
      </c>
      <c r="C497">
        <v>0</v>
      </c>
      <c r="D497">
        <v>0</v>
      </c>
      <c r="E497">
        <v>0</v>
      </c>
      <c r="J497">
        <v>0</v>
      </c>
    </row>
    <row r="498" spans="1:10" x14ac:dyDescent="0.25">
      <c r="A498" s="192" t="s">
        <v>534</v>
      </c>
      <c r="B498">
        <v>0</v>
      </c>
      <c r="C498">
        <v>0</v>
      </c>
      <c r="D498">
        <v>0</v>
      </c>
      <c r="E498">
        <v>0</v>
      </c>
      <c r="J498">
        <v>0</v>
      </c>
    </row>
    <row r="499" spans="1:10" x14ac:dyDescent="0.25">
      <c r="A499" s="191" t="s">
        <v>1456</v>
      </c>
      <c r="B499">
        <v>0</v>
      </c>
      <c r="C499">
        <v>0</v>
      </c>
      <c r="D499">
        <v>0</v>
      </c>
      <c r="E499">
        <v>0</v>
      </c>
      <c r="J499">
        <v>0</v>
      </c>
    </row>
    <row r="500" spans="1:10" x14ac:dyDescent="0.25">
      <c r="A500" s="192" t="s">
        <v>30</v>
      </c>
      <c r="B500">
        <v>0</v>
      </c>
      <c r="C500">
        <v>0</v>
      </c>
      <c r="D500">
        <v>0</v>
      </c>
      <c r="E500">
        <v>0</v>
      </c>
      <c r="J500">
        <v>0</v>
      </c>
    </row>
    <row r="501" spans="1:10" x14ac:dyDescent="0.25">
      <c r="A501" s="192" t="s">
        <v>172</v>
      </c>
      <c r="B501">
        <v>0</v>
      </c>
      <c r="C501">
        <v>0</v>
      </c>
      <c r="D501">
        <v>0</v>
      </c>
      <c r="E501">
        <v>0</v>
      </c>
      <c r="J501">
        <v>0</v>
      </c>
    </row>
    <row r="502" spans="1:10" x14ac:dyDescent="0.25">
      <c r="A502" s="191" t="s">
        <v>78</v>
      </c>
      <c r="B502">
        <v>0</v>
      </c>
      <c r="C502">
        <v>0</v>
      </c>
      <c r="D502">
        <v>0</v>
      </c>
      <c r="E502">
        <v>0</v>
      </c>
      <c r="J502">
        <v>0</v>
      </c>
    </row>
    <row r="503" spans="1:10" x14ac:dyDescent="0.25">
      <c r="A503" s="192" t="s">
        <v>530</v>
      </c>
      <c r="B503">
        <v>0</v>
      </c>
      <c r="C503">
        <v>0</v>
      </c>
      <c r="D503">
        <v>0</v>
      </c>
      <c r="E503">
        <v>0</v>
      </c>
      <c r="J503">
        <v>0</v>
      </c>
    </row>
    <row r="504" spans="1:10" x14ac:dyDescent="0.25">
      <c r="A504" s="191" t="s">
        <v>1471</v>
      </c>
      <c r="B504">
        <v>0</v>
      </c>
      <c r="C504">
        <v>0</v>
      </c>
      <c r="D504">
        <v>0</v>
      </c>
      <c r="E504">
        <v>0</v>
      </c>
      <c r="J504">
        <v>0</v>
      </c>
    </row>
    <row r="505" spans="1:10" x14ac:dyDescent="0.25">
      <c r="A505" s="192" t="s">
        <v>537</v>
      </c>
      <c r="B505">
        <v>0</v>
      </c>
      <c r="C505">
        <v>0</v>
      </c>
      <c r="D505">
        <v>0</v>
      </c>
      <c r="E505">
        <v>0</v>
      </c>
      <c r="J505">
        <v>0</v>
      </c>
    </row>
    <row r="506" spans="1:10" x14ac:dyDescent="0.25">
      <c r="A506" s="190" t="s">
        <v>803</v>
      </c>
      <c r="B506">
        <v>0</v>
      </c>
      <c r="C506">
        <v>0</v>
      </c>
      <c r="D506">
        <v>0</v>
      </c>
      <c r="E506">
        <v>0</v>
      </c>
      <c r="J506">
        <v>0</v>
      </c>
    </row>
    <row r="507" spans="1:10" x14ac:dyDescent="0.25">
      <c r="A507" s="191" t="s">
        <v>1473</v>
      </c>
      <c r="B507">
        <v>0</v>
      </c>
      <c r="C507">
        <v>0</v>
      </c>
      <c r="D507">
        <v>0</v>
      </c>
      <c r="E507">
        <v>0</v>
      </c>
      <c r="J507">
        <v>0</v>
      </c>
    </row>
    <row r="508" spans="1:10" x14ac:dyDescent="0.25">
      <c r="A508" s="192" t="s">
        <v>536</v>
      </c>
      <c r="B508">
        <v>0</v>
      </c>
      <c r="C508">
        <v>0</v>
      </c>
      <c r="D508">
        <v>0</v>
      </c>
      <c r="E508">
        <v>0</v>
      </c>
      <c r="J508">
        <v>0</v>
      </c>
    </row>
    <row r="509" spans="1:10" x14ac:dyDescent="0.25">
      <c r="A509" s="191" t="s">
        <v>178</v>
      </c>
      <c r="B509">
        <v>0</v>
      </c>
      <c r="C509">
        <v>0</v>
      </c>
      <c r="D509">
        <v>0</v>
      </c>
      <c r="E509">
        <v>0</v>
      </c>
      <c r="J509">
        <v>0</v>
      </c>
    </row>
    <row r="510" spans="1:10" x14ac:dyDescent="0.25">
      <c r="A510" s="192" t="s">
        <v>534</v>
      </c>
      <c r="B510">
        <v>0</v>
      </c>
      <c r="C510">
        <v>0</v>
      </c>
      <c r="D510">
        <v>0</v>
      </c>
      <c r="E510">
        <v>0</v>
      </c>
      <c r="J510">
        <v>0</v>
      </c>
    </row>
    <row r="511" spans="1:10" x14ac:dyDescent="0.25">
      <c r="A511" s="191" t="s">
        <v>1456</v>
      </c>
      <c r="B511">
        <v>0</v>
      </c>
      <c r="C511">
        <v>0</v>
      </c>
      <c r="D511">
        <v>0</v>
      </c>
      <c r="E511">
        <v>0</v>
      </c>
      <c r="J511">
        <v>0</v>
      </c>
    </row>
    <row r="512" spans="1:10" x14ac:dyDescent="0.25">
      <c r="A512" s="192" t="s">
        <v>30</v>
      </c>
      <c r="B512">
        <v>0</v>
      </c>
      <c r="C512">
        <v>0</v>
      </c>
      <c r="D512">
        <v>0</v>
      </c>
      <c r="E512">
        <v>0</v>
      </c>
      <c r="J512">
        <v>0</v>
      </c>
    </row>
    <row r="513" spans="1:10" x14ac:dyDescent="0.25">
      <c r="A513" s="192" t="s">
        <v>172</v>
      </c>
      <c r="B513">
        <v>0</v>
      </c>
      <c r="C513">
        <v>0</v>
      </c>
      <c r="D513">
        <v>0</v>
      </c>
      <c r="E513">
        <v>0</v>
      </c>
      <c r="J513">
        <v>0</v>
      </c>
    </row>
    <row r="514" spans="1:10" x14ac:dyDescent="0.25">
      <c r="A514" s="191" t="s">
        <v>78</v>
      </c>
      <c r="B514">
        <v>0</v>
      </c>
      <c r="C514">
        <v>0</v>
      </c>
      <c r="D514">
        <v>0</v>
      </c>
      <c r="E514">
        <v>0</v>
      </c>
      <c r="J514">
        <v>0</v>
      </c>
    </row>
    <row r="515" spans="1:10" x14ac:dyDescent="0.25">
      <c r="A515" s="192" t="s">
        <v>530</v>
      </c>
      <c r="B515">
        <v>0</v>
      </c>
      <c r="C515">
        <v>0</v>
      </c>
      <c r="D515">
        <v>0</v>
      </c>
      <c r="E515">
        <v>0</v>
      </c>
      <c r="J515">
        <v>0</v>
      </c>
    </row>
    <row r="516" spans="1:10" x14ac:dyDescent="0.25">
      <c r="A516" s="191" t="s">
        <v>1471</v>
      </c>
      <c r="B516">
        <v>0</v>
      </c>
      <c r="C516">
        <v>0</v>
      </c>
      <c r="D516">
        <v>0</v>
      </c>
      <c r="E516">
        <v>0</v>
      </c>
      <c r="J516">
        <v>0</v>
      </c>
    </row>
    <row r="517" spans="1:10" x14ac:dyDescent="0.25">
      <c r="A517" s="192" t="s">
        <v>537</v>
      </c>
      <c r="B517">
        <v>0</v>
      </c>
      <c r="C517">
        <v>0</v>
      </c>
      <c r="D517">
        <v>0</v>
      </c>
      <c r="E517">
        <v>0</v>
      </c>
      <c r="J517">
        <v>0</v>
      </c>
    </row>
    <row r="518" spans="1:10" x14ac:dyDescent="0.25">
      <c r="A518" s="1" t="s">
        <v>1454</v>
      </c>
      <c r="B518">
        <v>0</v>
      </c>
      <c r="C518">
        <v>0</v>
      </c>
      <c r="D518">
        <v>0</v>
      </c>
      <c r="E518">
        <v>0</v>
      </c>
      <c r="F518">
        <v>0</v>
      </c>
      <c r="G518">
        <v>0</v>
      </c>
      <c r="H518">
        <v>0</v>
      </c>
      <c r="I518">
        <v>0</v>
      </c>
      <c r="J518">
        <v>0</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AF841"/>
  <sheetViews>
    <sheetView topLeftCell="D1" zoomScale="77" zoomScaleNormal="100" workbookViewId="0">
      <selection activeCell="Q33" sqref="Q33"/>
    </sheetView>
  </sheetViews>
  <sheetFormatPr baseColWidth="10" defaultColWidth="11.5703125" defaultRowHeight="15" x14ac:dyDescent="0.25"/>
  <cols>
    <col min="1" max="3" width="0" hidden="1" customWidth="1"/>
    <col min="4" max="4" width="58.7109375" customWidth="1"/>
    <col min="5" max="5" width="45.7109375" customWidth="1"/>
    <col min="6" max="6" width="6.140625" bestFit="1" customWidth="1"/>
    <col min="9" max="9" width="14" customWidth="1"/>
    <col min="13" max="13" width="15.5703125" customWidth="1"/>
  </cols>
  <sheetData>
    <row r="1" spans="1:32" x14ac:dyDescent="0.25">
      <c r="A1" t="s">
        <v>1441</v>
      </c>
      <c r="B1" t="s">
        <v>1348</v>
      </c>
      <c r="C1" s="164" t="s">
        <v>1442</v>
      </c>
      <c r="D1" t="s">
        <v>1439</v>
      </c>
      <c r="E1" t="s">
        <v>1478</v>
      </c>
      <c r="F1" t="s">
        <v>1479</v>
      </c>
      <c r="G1" t="s">
        <v>1480</v>
      </c>
      <c r="H1" t="s">
        <v>1481</v>
      </c>
      <c r="I1" t="s">
        <v>1482</v>
      </c>
      <c r="J1" t="s">
        <v>1483</v>
      </c>
      <c r="K1" t="s">
        <v>1484</v>
      </c>
      <c r="L1" t="s">
        <v>1426</v>
      </c>
      <c r="M1" t="s">
        <v>1485</v>
      </c>
      <c r="N1" t="s">
        <v>1486</v>
      </c>
      <c r="P1" s="678" t="s">
        <v>1510</v>
      </c>
      <c r="Q1" s="679"/>
      <c r="R1" s="679"/>
      <c r="S1" s="679"/>
      <c r="T1" s="679"/>
      <c r="U1" s="679"/>
      <c r="V1" s="679"/>
      <c r="W1" s="679"/>
      <c r="X1" s="679"/>
      <c r="Y1" s="679"/>
      <c r="Z1" s="679"/>
      <c r="AA1" s="679"/>
      <c r="AB1" s="679"/>
      <c r="AC1" s="679"/>
      <c r="AD1" s="679"/>
      <c r="AE1" s="679"/>
      <c r="AF1" s="679"/>
    </row>
    <row r="2" spans="1:32" x14ac:dyDescent="0.25">
      <c r="A2">
        <f>'Overview and definitions'!$C$4</f>
        <v>0</v>
      </c>
      <c r="B2" t="str">
        <f>'Overview and definitions'!$C$6</f>
        <v>Liechtenstein</v>
      </c>
      <c r="C2" t="str">
        <f>'Overview and definitions'!$C$7</f>
        <v>MNO</v>
      </c>
      <c r="D2" t="str">
        <f>'Data questionnaire - mobile'!$B$1</f>
        <v>Data questionnaire: Mobile services</v>
      </c>
      <c r="E2" t="s">
        <v>1487</v>
      </c>
      <c r="F2">
        <v>1</v>
      </c>
      <c r="G2" t="s">
        <v>530</v>
      </c>
      <c r="H2" t="s">
        <v>1477</v>
      </c>
      <c r="I2" t="str">
        <f>'Data questionnaire - mobile'!$D$10</f>
        <v>prepaid</v>
      </c>
      <c r="J2" t="s">
        <v>78</v>
      </c>
      <c r="M2" t="str">
        <f>'Data questionnaire - mobile'!$D$9</f>
        <v>As of 31.12.2025</v>
      </c>
      <c r="P2" s="680" t="s">
        <v>1511</v>
      </c>
      <c r="Q2" s="679"/>
      <c r="R2" s="679"/>
      <c r="S2" s="679"/>
      <c r="T2" s="679"/>
      <c r="U2" s="679"/>
      <c r="V2" s="679"/>
      <c r="W2" s="679"/>
      <c r="X2" s="679"/>
      <c r="Y2" s="679"/>
      <c r="Z2" s="679"/>
      <c r="AA2" s="679"/>
      <c r="AB2" s="679"/>
      <c r="AC2" s="679"/>
      <c r="AD2" s="679"/>
      <c r="AE2" s="679"/>
      <c r="AF2" s="679"/>
    </row>
    <row r="3" spans="1:32" x14ac:dyDescent="0.25">
      <c r="A3">
        <f>'Overview and definitions'!$C$4</f>
        <v>0</v>
      </c>
      <c r="B3" t="str">
        <f>'Overview and definitions'!$C$6</f>
        <v>Liechtenstein</v>
      </c>
      <c r="C3" t="str">
        <f>'Overview and definitions'!$C$7</f>
        <v>MNO</v>
      </c>
      <c r="D3" t="str">
        <f>'Data questionnaire - mobile'!$B$1</f>
        <v>Data questionnaire: Mobile services</v>
      </c>
      <c r="E3" t="s">
        <v>1487</v>
      </c>
      <c r="F3">
        <v>2</v>
      </c>
      <c r="G3" t="s">
        <v>530</v>
      </c>
      <c r="H3" t="s">
        <v>1477</v>
      </c>
      <c r="I3" t="str">
        <f>'Data questionnaire - mobile'!$E$10</f>
        <v>postpaid</v>
      </c>
      <c r="J3" t="s">
        <v>78</v>
      </c>
      <c r="M3" t="str">
        <f>'Data questionnaire - mobile'!$D$9</f>
        <v>As of 31.12.2025</v>
      </c>
      <c r="P3" s="681" t="s">
        <v>1519</v>
      </c>
      <c r="Q3" s="679"/>
      <c r="R3" s="679"/>
      <c r="S3" s="679"/>
      <c r="T3" s="679"/>
      <c r="U3" s="679"/>
      <c r="V3" s="679"/>
      <c r="W3" s="679"/>
      <c r="X3" s="679"/>
      <c r="Y3" s="679"/>
      <c r="Z3" s="679"/>
      <c r="AA3" s="679"/>
      <c r="AB3" s="679"/>
      <c r="AC3" s="679"/>
      <c r="AD3" s="679"/>
      <c r="AE3" s="679"/>
      <c r="AF3" s="679"/>
    </row>
    <row r="4" spans="1:32" x14ac:dyDescent="0.25">
      <c r="A4">
        <f>'Overview and definitions'!$C$4</f>
        <v>0</v>
      </c>
      <c r="B4" t="str">
        <f>'Overview and definitions'!$C$6</f>
        <v>Liechtenstein</v>
      </c>
      <c r="C4" t="str">
        <f>'Overview and definitions'!$C$7</f>
        <v>MNO</v>
      </c>
      <c r="D4" t="str">
        <f>'Data questionnaire - mobile'!$B$1</f>
        <v>Data questionnaire: Mobile services</v>
      </c>
      <c r="E4" t="s">
        <v>1487</v>
      </c>
      <c r="F4">
        <v>3</v>
      </c>
      <c r="G4" t="s">
        <v>530</v>
      </c>
      <c r="H4" t="s">
        <v>1477</v>
      </c>
      <c r="I4" t="str">
        <f>'Data questionnaire - mobile'!$F$9</f>
        <v>… of which are corporate</v>
      </c>
      <c r="J4" t="s">
        <v>78</v>
      </c>
      <c r="M4" t="str">
        <f>'Data questionnaire - mobile'!$D$9</f>
        <v>As of 31.12.2025</v>
      </c>
      <c r="P4" s="679"/>
      <c r="Q4" s="679"/>
      <c r="R4" s="679"/>
      <c r="S4" s="679"/>
      <c r="T4" s="679"/>
      <c r="U4" s="679"/>
      <c r="V4" s="679"/>
      <c r="W4" s="679"/>
      <c r="X4" s="679"/>
      <c r="Y4" s="679"/>
      <c r="Z4" s="679"/>
      <c r="AA4" s="679"/>
      <c r="AB4" s="679"/>
      <c r="AC4" s="679"/>
      <c r="AD4" s="679"/>
      <c r="AE4" s="679"/>
      <c r="AF4" s="679"/>
    </row>
    <row r="5" spans="1:32" x14ac:dyDescent="0.25">
      <c r="A5">
        <f>'Overview and definitions'!$C$4</f>
        <v>0</v>
      </c>
      <c r="B5" t="str">
        <f>'Overview and definitions'!$C$6</f>
        <v>Liechtenstein</v>
      </c>
      <c r="C5" t="str">
        <f>'Overview and definitions'!$C$7</f>
        <v>MNO</v>
      </c>
      <c r="D5" t="str">
        <f>'Data questionnaire - mobile'!$B$1</f>
        <v>Data questionnaire: Mobile services</v>
      </c>
      <c r="E5" t="s">
        <v>1487</v>
      </c>
      <c r="F5">
        <v>4</v>
      </c>
      <c r="G5" t="s">
        <v>530</v>
      </c>
      <c r="H5" t="s">
        <v>1477</v>
      </c>
      <c r="I5" t="str">
        <f>'Data questionnaire - mobile'!$H$10</f>
        <v>prepaid</v>
      </c>
      <c r="J5" t="s">
        <v>78</v>
      </c>
      <c r="M5" t="str">
        <f>'Data questionnaire - mobile'!$H$9</f>
        <v>As of 31.03.2026</v>
      </c>
      <c r="P5" s="680" t="s">
        <v>1509</v>
      </c>
      <c r="Q5" s="679"/>
      <c r="R5" s="679"/>
      <c r="S5" s="679"/>
      <c r="T5" s="679"/>
      <c r="U5" s="679"/>
      <c r="V5" s="679"/>
      <c r="W5" s="679"/>
      <c r="X5" s="679"/>
      <c r="Y5" s="679"/>
      <c r="Z5" s="679"/>
      <c r="AA5" s="679"/>
      <c r="AB5" s="679"/>
      <c r="AC5" s="679"/>
      <c r="AD5" s="679"/>
      <c r="AE5" s="679"/>
      <c r="AF5" s="679"/>
    </row>
    <row r="6" spans="1:32" x14ac:dyDescent="0.25">
      <c r="A6">
        <f>'Overview and definitions'!$C$4</f>
        <v>0</v>
      </c>
      <c r="B6" t="str">
        <f>'Overview and definitions'!$C$6</f>
        <v>Liechtenstein</v>
      </c>
      <c r="C6" t="str">
        <f>'Overview and definitions'!$C$7</f>
        <v>MNO</v>
      </c>
      <c r="D6" t="str">
        <f>'Data questionnaire - mobile'!$B$1</f>
        <v>Data questionnaire: Mobile services</v>
      </c>
      <c r="E6" t="s">
        <v>1487</v>
      </c>
      <c r="F6">
        <v>5</v>
      </c>
      <c r="G6" t="s">
        <v>530</v>
      </c>
      <c r="H6" t="s">
        <v>1477</v>
      </c>
      <c r="I6" t="str">
        <f>'Data questionnaire - mobile'!$I$10</f>
        <v>postpaid</v>
      </c>
      <c r="J6" t="s">
        <v>78</v>
      </c>
      <c r="M6" t="str">
        <f>'Data questionnaire - mobile'!$H$9</f>
        <v>As of 31.03.2026</v>
      </c>
    </row>
    <row r="7" spans="1:32" x14ac:dyDescent="0.25">
      <c r="A7">
        <f>'Overview and definitions'!$C$4</f>
        <v>0</v>
      </c>
      <c r="B7" t="str">
        <f>'Overview and definitions'!$C$6</f>
        <v>Liechtenstein</v>
      </c>
      <c r="C7" t="str">
        <f>'Overview and definitions'!$C$7</f>
        <v>MNO</v>
      </c>
      <c r="D7" t="str">
        <f>'Data questionnaire - mobile'!$B$1</f>
        <v>Data questionnaire: Mobile services</v>
      </c>
      <c r="E7" t="s">
        <v>1487</v>
      </c>
      <c r="F7">
        <v>6</v>
      </c>
      <c r="G7" t="s">
        <v>530</v>
      </c>
      <c r="H7" t="s">
        <v>1477</v>
      </c>
      <c r="I7" t="str">
        <f>'Data questionnaire - mobile'!$J$9</f>
        <v>… of which are corporate</v>
      </c>
      <c r="J7" t="s">
        <v>78</v>
      </c>
      <c r="M7" t="str">
        <f>'Data questionnaire - mobile'!$H$9</f>
        <v>As of 31.03.2026</v>
      </c>
    </row>
    <row r="8" spans="1:32" x14ac:dyDescent="0.25">
      <c r="A8">
        <f>'Overview and definitions'!$C$4</f>
        <v>0</v>
      </c>
      <c r="B8" t="str">
        <f>'Overview and definitions'!$C$6</f>
        <v>Liechtenstein</v>
      </c>
      <c r="C8" t="str">
        <f>'Overview and definitions'!$C$7</f>
        <v>MNO</v>
      </c>
      <c r="D8" t="str">
        <f>'Data questionnaire - mobile'!$B$1</f>
        <v>Data questionnaire: Mobile services</v>
      </c>
      <c r="E8" t="s">
        <v>1487</v>
      </c>
      <c r="F8">
        <v>7</v>
      </c>
      <c r="G8" t="s">
        <v>530</v>
      </c>
      <c r="H8" t="s">
        <v>1477</v>
      </c>
      <c r="I8" t="str">
        <f>'Data questionnaire - mobile'!$L$10</f>
        <v>prepaid</v>
      </c>
      <c r="J8" t="s">
        <v>78</v>
      </c>
      <c r="M8" t="str">
        <f>'Data questionnaire - mobile'!$L$9</f>
        <v>As of 30.06.2026</v>
      </c>
    </row>
    <row r="9" spans="1:32" x14ac:dyDescent="0.25">
      <c r="A9">
        <f>'Overview and definitions'!$C$4</f>
        <v>0</v>
      </c>
      <c r="B9" t="str">
        <f>'Overview and definitions'!$C$6</f>
        <v>Liechtenstein</v>
      </c>
      <c r="C9" t="str">
        <f>'Overview and definitions'!$C$7</f>
        <v>MNO</v>
      </c>
      <c r="D9" t="str">
        <f>'Data questionnaire - mobile'!$B$1</f>
        <v>Data questionnaire: Mobile services</v>
      </c>
      <c r="E9" t="s">
        <v>1487</v>
      </c>
      <c r="F9">
        <v>8</v>
      </c>
      <c r="G9" t="s">
        <v>530</v>
      </c>
      <c r="H9" t="s">
        <v>1477</v>
      </c>
      <c r="I9" t="str">
        <f>'Data questionnaire - mobile'!$M$10</f>
        <v>postpaid</v>
      </c>
      <c r="J9" t="s">
        <v>78</v>
      </c>
      <c r="M9" t="str">
        <f>'Data questionnaire - mobile'!$L$9</f>
        <v>As of 30.06.2026</v>
      </c>
    </row>
    <row r="10" spans="1:32" x14ac:dyDescent="0.25">
      <c r="A10">
        <f>'Overview and definitions'!$C$4</f>
        <v>0</v>
      </c>
      <c r="B10" t="str">
        <f>'Overview and definitions'!$C$6</f>
        <v>Liechtenstein</v>
      </c>
      <c r="C10" t="str">
        <f>'Overview and definitions'!$C$7</f>
        <v>MNO</v>
      </c>
      <c r="D10" t="str">
        <f>'Data questionnaire - mobile'!$B$1</f>
        <v>Data questionnaire: Mobile services</v>
      </c>
      <c r="E10" t="s">
        <v>1487</v>
      </c>
      <c r="F10">
        <v>9</v>
      </c>
      <c r="G10" t="s">
        <v>530</v>
      </c>
      <c r="H10" t="s">
        <v>1477</v>
      </c>
      <c r="I10" t="str">
        <f>'Data questionnaire - mobile'!$N$9</f>
        <v>… of which are corporate</v>
      </c>
      <c r="J10" t="s">
        <v>78</v>
      </c>
      <c r="M10" t="str">
        <f>'Data questionnaire - mobile'!$L$9</f>
        <v>As of 30.06.2026</v>
      </c>
    </row>
    <row r="11" spans="1:32" x14ac:dyDescent="0.25">
      <c r="A11">
        <f>'Overview and definitions'!$C$4</f>
        <v>0</v>
      </c>
      <c r="B11" t="str">
        <f>'Overview and definitions'!$C$6</f>
        <v>Liechtenstein</v>
      </c>
      <c r="C11" t="str">
        <f>'Overview and definitions'!$C$7</f>
        <v>MNO</v>
      </c>
      <c r="D11" t="str">
        <f>'Data questionnaire - mobile'!$B$1</f>
        <v>Data questionnaire: Mobile services</v>
      </c>
      <c r="E11" t="s">
        <v>1487</v>
      </c>
      <c r="F11">
        <v>10</v>
      </c>
      <c r="G11" t="s">
        <v>530</v>
      </c>
      <c r="H11" t="s">
        <v>1477</v>
      </c>
      <c r="I11" t="str">
        <f>'Data questionnaire - mobile'!$P$10</f>
        <v>prepaid</v>
      </c>
      <c r="J11" t="s">
        <v>78</v>
      </c>
      <c r="M11" t="str">
        <f>'Data questionnaire - mobile'!$P$9</f>
        <v>As of 30.09.2026</v>
      </c>
    </row>
    <row r="12" spans="1:32" x14ac:dyDescent="0.25">
      <c r="A12">
        <f>'Overview and definitions'!$C$4</f>
        <v>0</v>
      </c>
      <c r="B12" t="str">
        <f>'Overview and definitions'!$C$6</f>
        <v>Liechtenstein</v>
      </c>
      <c r="C12" t="str">
        <f>'Overview and definitions'!$C$7</f>
        <v>MNO</v>
      </c>
      <c r="D12" t="str">
        <f>'Data questionnaire - mobile'!$B$1</f>
        <v>Data questionnaire: Mobile services</v>
      </c>
      <c r="E12" t="s">
        <v>1487</v>
      </c>
      <c r="F12">
        <v>11</v>
      </c>
      <c r="G12" t="s">
        <v>530</v>
      </c>
      <c r="H12" t="s">
        <v>1477</v>
      </c>
      <c r="I12" t="str">
        <f>'Data questionnaire - mobile'!$Q$10</f>
        <v>postpaid</v>
      </c>
      <c r="J12" t="s">
        <v>78</v>
      </c>
      <c r="M12" t="str">
        <f>'Data questionnaire - mobile'!$P$9</f>
        <v>As of 30.09.2026</v>
      </c>
    </row>
    <row r="13" spans="1:32" x14ac:dyDescent="0.25">
      <c r="A13">
        <f>'Overview and definitions'!$C$4</f>
        <v>0</v>
      </c>
      <c r="B13" t="str">
        <f>'Overview and definitions'!$C$6</f>
        <v>Liechtenstein</v>
      </c>
      <c r="C13" t="str">
        <f>'Overview and definitions'!$C$7</f>
        <v>MNO</v>
      </c>
      <c r="D13" t="str">
        <f>'Data questionnaire - mobile'!$B$1</f>
        <v>Data questionnaire: Mobile services</v>
      </c>
      <c r="E13" t="s">
        <v>1487</v>
      </c>
      <c r="F13">
        <v>12</v>
      </c>
      <c r="G13" t="s">
        <v>530</v>
      </c>
      <c r="H13" t="s">
        <v>1477</v>
      </c>
      <c r="I13" t="str">
        <f>'Data questionnaire - mobile'!$R$9</f>
        <v>… of which are corporate</v>
      </c>
      <c r="J13" t="s">
        <v>78</v>
      </c>
      <c r="M13" t="str">
        <f>'Data questionnaire - mobile'!$P$9</f>
        <v>As of 30.09.2026</v>
      </c>
    </row>
    <row r="14" spans="1:32" x14ac:dyDescent="0.25">
      <c r="A14">
        <f>'Overview and definitions'!$C$4</f>
        <v>0</v>
      </c>
      <c r="B14" t="str">
        <f>'Overview and definitions'!$C$6</f>
        <v>Liechtenstein</v>
      </c>
      <c r="C14" t="str">
        <f>'Overview and definitions'!$C$7</f>
        <v>MNO</v>
      </c>
      <c r="D14" t="str">
        <f>'Data questionnaire - mobile'!$B$1</f>
        <v>Data questionnaire: Mobile services</v>
      </c>
      <c r="E14" t="s">
        <v>1487</v>
      </c>
      <c r="F14">
        <v>13</v>
      </c>
      <c r="G14" t="str">
        <f>'Data questionnaire - mobile'!$A$15</f>
        <v>1.1.4.</v>
      </c>
      <c r="H14" t="s">
        <v>1477</v>
      </c>
      <c r="I14" t="str">
        <f>'Data questionnaire - mobile'!$D$10</f>
        <v>prepaid</v>
      </c>
      <c r="J14" t="s">
        <v>1471</v>
      </c>
      <c r="M14" t="str">
        <f>'Data questionnaire - mobile'!$D$9</f>
        <v>As of 31.12.2025</v>
      </c>
    </row>
    <row r="15" spans="1:32" x14ac:dyDescent="0.25">
      <c r="A15">
        <f>'Overview and definitions'!$C$4</f>
        <v>0</v>
      </c>
      <c r="B15" t="str">
        <f>'Overview and definitions'!$C$6</f>
        <v>Liechtenstein</v>
      </c>
      <c r="C15" t="str">
        <f>'Overview and definitions'!$C$7</f>
        <v>MNO</v>
      </c>
      <c r="D15" t="str">
        <f>'Data questionnaire - mobile'!$B$1</f>
        <v>Data questionnaire: Mobile services</v>
      </c>
      <c r="E15" t="s">
        <v>1487</v>
      </c>
      <c r="F15">
        <v>14</v>
      </c>
      <c r="G15" t="str">
        <f>'Data questionnaire - mobile'!$A$15</f>
        <v>1.1.4.</v>
      </c>
      <c r="H15" t="s">
        <v>1477</v>
      </c>
      <c r="I15" t="str">
        <f>'Data questionnaire - mobile'!$E$10</f>
        <v>postpaid</v>
      </c>
      <c r="J15" t="s">
        <v>1471</v>
      </c>
      <c r="M15" t="str">
        <f>'Data questionnaire - mobile'!$D$9</f>
        <v>As of 31.12.2025</v>
      </c>
    </row>
    <row r="16" spans="1:32" x14ac:dyDescent="0.25">
      <c r="A16">
        <f>'Overview and definitions'!$C$4</f>
        <v>0</v>
      </c>
      <c r="B16" t="str">
        <f>'Overview and definitions'!$C$6</f>
        <v>Liechtenstein</v>
      </c>
      <c r="C16" t="str">
        <f>'Overview and definitions'!$C$7</f>
        <v>MNO</v>
      </c>
      <c r="D16" t="str">
        <f>'Data questionnaire - mobile'!$B$1</f>
        <v>Data questionnaire: Mobile services</v>
      </c>
      <c r="E16" t="s">
        <v>1487</v>
      </c>
      <c r="F16">
        <v>15</v>
      </c>
      <c r="G16" t="str">
        <f>'Data questionnaire - mobile'!$A$15</f>
        <v>1.1.4.</v>
      </c>
      <c r="H16" t="s">
        <v>1477</v>
      </c>
      <c r="I16" t="str">
        <f>'Data questionnaire - mobile'!$F$9</f>
        <v>… of which are corporate</v>
      </c>
      <c r="J16" t="s">
        <v>1471</v>
      </c>
      <c r="M16" t="str">
        <f>'Data questionnaire - mobile'!$D$9</f>
        <v>As of 31.12.2025</v>
      </c>
    </row>
    <row r="17" spans="1:13" x14ac:dyDescent="0.25">
      <c r="A17">
        <f>'Overview and definitions'!$C$4</f>
        <v>0</v>
      </c>
      <c r="B17" t="str">
        <f>'Overview and definitions'!$C$6</f>
        <v>Liechtenstein</v>
      </c>
      <c r="C17" t="str">
        <f>'Overview and definitions'!$C$7</f>
        <v>MNO</v>
      </c>
      <c r="D17" t="str">
        <f>'Data questionnaire - mobile'!$B$1</f>
        <v>Data questionnaire: Mobile services</v>
      </c>
      <c r="E17" t="s">
        <v>1487</v>
      </c>
      <c r="F17">
        <v>16</v>
      </c>
      <c r="G17" t="str">
        <f>'Data questionnaire - mobile'!$A$15</f>
        <v>1.1.4.</v>
      </c>
      <c r="H17" t="s">
        <v>1477</v>
      </c>
      <c r="I17" t="str">
        <f>'Data questionnaire - mobile'!$H$10</f>
        <v>prepaid</v>
      </c>
      <c r="J17" t="s">
        <v>1471</v>
      </c>
      <c r="M17" t="str">
        <f>'Data questionnaire - mobile'!$H$9</f>
        <v>As of 31.03.2026</v>
      </c>
    </row>
    <row r="18" spans="1:13" x14ac:dyDescent="0.25">
      <c r="A18">
        <f>'Overview and definitions'!$C$4</f>
        <v>0</v>
      </c>
      <c r="B18" t="str">
        <f>'Overview and definitions'!$C$6</f>
        <v>Liechtenstein</v>
      </c>
      <c r="C18" t="str">
        <f>'Overview and definitions'!$C$7</f>
        <v>MNO</v>
      </c>
      <c r="D18" t="str">
        <f>'Data questionnaire - mobile'!$B$1</f>
        <v>Data questionnaire: Mobile services</v>
      </c>
      <c r="E18" t="s">
        <v>1487</v>
      </c>
      <c r="F18">
        <v>17</v>
      </c>
      <c r="G18" t="str">
        <f>'Data questionnaire - mobile'!$A$15</f>
        <v>1.1.4.</v>
      </c>
      <c r="H18" t="s">
        <v>1477</v>
      </c>
      <c r="I18" t="str">
        <f>'Data questionnaire - mobile'!$I$10</f>
        <v>postpaid</v>
      </c>
      <c r="J18" t="s">
        <v>1471</v>
      </c>
      <c r="M18" t="str">
        <f>'Data questionnaire - mobile'!$H$9</f>
        <v>As of 31.03.2026</v>
      </c>
    </row>
    <row r="19" spans="1:13" x14ac:dyDescent="0.25">
      <c r="A19">
        <f>'Overview and definitions'!$C$4</f>
        <v>0</v>
      </c>
      <c r="B19" t="str">
        <f>'Overview and definitions'!$C$6</f>
        <v>Liechtenstein</v>
      </c>
      <c r="C19" t="str">
        <f>'Overview and definitions'!$C$7</f>
        <v>MNO</v>
      </c>
      <c r="D19" t="str">
        <f>'Data questionnaire - mobile'!$B$1</f>
        <v>Data questionnaire: Mobile services</v>
      </c>
      <c r="E19" t="s">
        <v>1487</v>
      </c>
      <c r="F19">
        <v>18</v>
      </c>
      <c r="G19" t="str">
        <f>'Data questionnaire - mobile'!$A$15</f>
        <v>1.1.4.</v>
      </c>
      <c r="H19" t="s">
        <v>1477</v>
      </c>
      <c r="I19" t="str">
        <f>'Data questionnaire - mobile'!$J$9</f>
        <v>… of which are corporate</v>
      </c>
      <c r="J19" t="s">
        <v>1471</v>
      </c>
      <c r="M19" t="str">
        <f>'Data questionnaire - mobile'!$H$9</f>
        <v>As of 31.03.2026</v>
      </c>
    </row>
    <row r="20" spans="1:13" x14ac:dyDescent="0.25">
      <c r="A20">
        <f>'Overview and definitions'!$C$4</f>
        <v>0</v>
      </c>
      <c r="B20" t="str">
        <f>'Overview and definitions'!$C$6</f>
        <v>Liechtenstein</v>
      </c>
      <c r="C20" t="str">
        <f>'Overview and definitions'!$C$7</f>
        <v>MNO</v>
      </c>
      <c r="D20" t="str">
        <f>'Data questionnaire - mobile'!$B$1</f>
        <v>Data questionnaire: Mobile services</v>
      </c>
      <c r="E20" t="s">
        <v>1487</v>
      </c>
      <c r="F20">
        <v>19</v>
      </c>
      <c r="G20" t="str">
        <f>'Data questionnaire - mobile'!$A$15</f>
        <v>1.1.4.</v>
      </c>
      <c r="H20" t="s">
        <v>1477</v>
      </c>
      <c r="I20" t="str">
        <f>'Data questionnaire - mobile'!$L$10</f>
        <v>prepaid</v>
      </c>
      <c r="J20" t="s">
        <v>1471</v>
      </c>
      <c r="M20" t="str">
        <f>'Data questionnaire - mobile'!$L$9</f>
        <v>As of 30.06.2026</v>
      </c>
    </row>
    <row r="21" spans="1:13" x14ac:dyDescent="0.25">
      <c r="A21">
        <f>'Overview and definitions'!$C$4</f>
        <v>0</v>
      </c>
      <c r="B21" t="str">
        <f>'Overview and definitions'!$C$6</f>
        <v>Liechtenstein</v>
      </c>
      <c r="C21" t="str">
        <f>'Overview and definitions'!$C$7</f>
        <v>MNO</v>
      </c>
      <c r="D21" t="str">
        <f>'Data questionnaire - mobile'!$B$1</f>
        <v>Data questionnaire: Mobile services</v>
      </c>
      <c r="E21" t="s">
        <v>1487</v>
      </c>
      <c r="F21">
        <v>20</v>
      </c>
      <c r="G21" t="str">
        <f>'Data questionnaire - mobile'!$A$15</f>
        <v>1.1.4.</v>
      </c>
      <c r="H21" t="s">
        <v>1477</v>
      </c>
      <c r="I21" t="str">
        <f>'Data questionnaire - mobile'!$M$10</f>
        <v>postpaid</v>
      </c>
      <c r="J21" t="s">
        <v>1471</v>
      </c>
      <c r="M21" t="str">
        <f>'Data questionnaire - mobile'!$L$9</f>
        <v>As of 30.06.2026</v>
      </c>
    </row>
    <row r="22" spans="1:13" x14ac:dyDescent="0.25">
      <c r="A22">
        <f>'Overview and definitions'!$C$4</f>
        <v>0</v>
      </c>
      <c r="B22" t="str">
        <f>'Overview and definitions'!$C$6</f>
        <v>Liechtenstein</v>
      </c>
      <c r="C22" t="str">
        <f>'Overview and definitions'!$C$7</f>
        <v>MNO</v>
      </c>
      <c r="D22" t="str">
        <f>'Data questionnaire - mobile'!$B$1</f>
        <v>Data questionnaire: Mobile services</v>
      </c>
      <c r="E22" t="s">
        <v>1487</v>
      </c>
      <c r="F22">
        <v>21</v>
      </c>
      <c r="G22" t="str">
        <f>'Data questionnaire - mobile'!$A$15</f>
        <v>1.1.4.</v>
      </c>
      <c r="H22" t="s">
        <v>1477</v>
      </c>
      <c r="I22" t="str">
        <f>'Data questionnaire - mobile'!$N$9</f>
        <v>… of which are corporate</v>
      </c>
      <c r="J22" t="s">
        <v>1471</v>
      </c>
      <c r="M22" t="str">
        <f>'Data questionnaire - mobile'!$L$9</f>
        <v>As of 30.06.2026</v>
      </c>
    </row>
    <row r="23" spans="1:13" x14ac:dyDescent="0.25">
      <c r="A23">
        <f>'Overview and definitions'!$C$4</f>
        <v>0</v>
      </c>
      <c r="B23" t="str">
        <f>'Overview and definitions'!$C$6</f>
        <v>Liechtenstein</v>
      </c>
      <c r="C23" t="str">
        <f>'Overview and definitions'!$C$7</f>
        <v>MNO</v>
      </c>
      <c r="D23" t="str">
        <f>'Data questionnaire - mobile'!$B$1</f>
        <v>Data questionnaire: Mobile services</v>
      </c>
      <c r="E23" t="s">
        <v>1487</v>
      </c>
      <c r="F23">
        <v>22</v>
      </c>
      <c r="G23" t="str">
        <f>'Data questionnaire - mobile'!$A$15</f>
        <v>1.1.4.</v>
      </c>
      <c r="H23" t="s">
        <v>1477</v>
      </c>
      <c r="I23" t="str">
        <f>'Data questionnaire - mobile'!$P$10</f>
        <v>prepaid</v>
      </c>
      <c r="J23" t="s">
        <v>1471</v>
      </c>
      <c r="M23" t="str">
        <f>'Data questionnaire - mobile'!$P$9</f>
        <v>As of 30.09.2026</v>
      </c>
    </row>
    <row r="24" spans="1:13" x14ac:dyDescent="0.25">
      <c r="A24">
        <f>'Overview and definitions'!$C$4</f>
        <v>0</v>
      </c>
      <c r="B24" t="str">
        <f>'Overview and definitions'!$C$6</f>
        <v>Liechtenstein</v>
      </c>
      <c r="C24" t="str">
        <f>'Overview and definitions'!$C$7</f>
        <v>MNO</v>
      </c>
      <c r="D24" t="str">
        <f>'Data questionnaire - mobile'!$B$1</f>
        <v>Data questionnaire: Mobile services</v>
      </c>
      <c r="E24" t="s">
        <v>1487</v>
      </c>
      <c r="F24">
        <v>23</v>
      </c>
      <c r="G24" t="str">
        <f>'Data questionnaire - mobile'!$A$15</f>
        <v>1.1.4.</v>
      </c>
      <c r="H24" t="s">
        <v>1477</v>
      </c>
      <c r="I24" t="str">
        <f>'Data questionnaire - mobile'!$Q$10</f>
        <v>postpaid</v>
      </c>
      <c r="J24" t="s">
        <v>1471</v>
      </c>
      <c r="M24" t="str">
        <f>'Data questionnaire - mobile'!$P$9</f>
        <v>As of 30.09.2026</v>
      </c>
    </row>
    <row r="25" spans="1:13" x14ac:dyDescent="0.25">
      <c r="A25">
        <f>'Overview and definitions'!$C$4</f>
        <v>0</v>
      </c>
      <c r="B25" t="str">
        <f>'Overview and definitions'!$C$6</f>
        <v>Liechtenstein</v>
      </c>
      <c r="C25" t="str">
        <f>'Overview and definitions'!$C$7</f>
        <v>MNO</v>
      </c>
      <c r="D25" t="str">
        <f>'Data questionnaire - mobile'!$B$1</f>
        <v>Data questionnaire: Mobile services</v>
      </c>
      <c r="E25" t="s">
        <v>1487</v>
      </c>
      <c r="F25">
        <v>24</v>
      </c>
      <c r="G25" t="str">
        <f>'Data questionnaire - mobile'!$A$15</f>
        <v>1.1.4.</v>
      </c>
      <c r="H25" t="s">
        <v>1477</v>
      </c>
      <c r="I25" t="str">
        <f>'Data questionnaire - mobile'!$R$9</f>
        <v>… of which are corporate</v>
      </c>
      <c r="J25" t="s">
        <v>1471</v>
      </c>
      <c r="M25" t="str">
        <f>'Data questionnaire - mobile'!$P$9</f>
        <v>As of 30.09.2026</v>
      </c>
    </row>
    <row r="26" spans="1:13" x14ac:dyDescent="0.25">
      <c r="A26">
        <f>'Overview and definitions'!$C$4</f>
        <v>0</v>
      </c>
      <c r="B26" t="str">
        <f>'Overview and definitions'!$C$6</f>
        <v>Liechtenstein</v>
      </c>
      <c r="C26" t="str">
        <f>'Overview and definitions'!$C$7</f>
        <v>MNO</v>
      </c>
      <c r="D26" t="str">
        <f>'Data questionnaire - mobile'!$B$1</f>
        <v>Data questionnaire: Mobile services</v>
      </c>
      <c r="E26" t="s">
        <v>1487</v>
      </c>
      <c r="F26">
        <v>25</v>
      </c>
      <c r="G26" s="554" t="str">
        <f>'Data questionnaire - mobile'!$A$17</f>
        <v>1.1.5.</v>
      </c>
      <c r="H26" t="s">
        <v>1477</v>
      </c>
      <c r="I26" t="str">
        <f>'Data questionnaire - mobile'!$D$10</f>
        <v>prepaid</v>
      </c>
      <c r="M26" t="str">
        <f>'Data questionnaire - mobile'!$D$9</f>
        <v>As of 31.12.2025</v>
      </c>
    </row>
    <row r="27" spans="1:13" x14ac:dyDescent="0.25">
      <c r="A27">
        <f>'Overview and definitions'!$C$4</f>
        <v>0</v>
      </c>
      <c r="B27" t="str">
        <f>'Overview and definitions'!$C$6</f>
        <v>Liechtenstein</v>
      </c>
      <c r="C27" t="str">
        <f>'Overview and definitions'!$C$7</f>
        <v>MNO</v>
      </c>
      <c r="D27" t="str">
        <f>'Data questionnaire - mobile'!$B$1</f>
        <v>Data questionnaire: Mobile services</v>
      </c>
      <c r="E27" t="s">
        <v>1487</v>
      </c>
      <c r="F27">
        <v>26</v>
      </c>
      <c r="G27" s="554" t="str">
        <f>'Data questionnaire - mobile'!$A$17</f>
        <v>1.1.5.</v>
      </c>
      <c r="H27" t="s">
        <v>1477</v>
      </c>
      <c r="I27" t="str">
        <f>'Data questionnaire - mobile'!$E$10</f>
        <v>postpaid</v>
      </c>
      <c r="M27" t="str">
        <f>'Data questionnaire - mobile'!$D$9</f>
        <v>As of 31.12.2025</v>
      </c>
    </row>
    <row r="28" spans="1:13" x14ac:dyDescent="0.25">
      <c r="A28">
        <f>'Overview and definitions'!$C$4</f>
        <v>0</v>
      </c>
      <c r="B28" t="str">
        <f>'Overview and definitions'!$C$6</f>
        <v>Liechtenstein</v>
      </c>
      <c r="C28" t="str">
        <f>'Overview and definitions'!$C$7</f>
        <v>MNO</v>
      </c>
      <c r="D28" t="str">
        <f>'Data questionnaire - mobile'!$B$1</f>
        <v>Data questionnaire: Mobile services</v>
      </c>
      <c r="E28" t="s">
        <v>1487</v>
      </c>
      <c r="F28">
        <v>27</v>
      </c>
      <c r="G28" s="554" t="str">
        <f>'Data questionnaire - mobile'!$A$17</f>
        <v>1.1.5.</v>
      </c>
      <c r="H28" t="s">
        <v>1477</v>
      </c>
      <c r="I28" t="str">
        <f>'Data questionnaire - mobile'!$F$9</f>
        <v>… of which are corporate</v>
      </c>
      <c r="M28" t="str">
        <f>'Data questionnaire - mobile'!$D$9</f>
        <v>As of 31.12.2025</v>
      </c>
    </row>
    <row r="29" spans="1:13" x14ac:dyDescent="0.25">
      <c r="A29">
        <f>'Overview and definitions'!$C$4</f>
        <v>0</v>
      </c>
      <c r="B29" t="str">
        <f>'Overview and definitions'!$C$6</f>
        <v>Liechtenstein</v>
      </c>
      <c r="C29" t="str">
        <f>'Overview and definitions'!$C$7</f>
        <v>MNO</v>
      </c>
      <c r="D29" t="str">
        <f>'Data questionnaire - mobile'!$B$1</f>
        <v>Data questionnaire: Mobile services</v>
      </c>
      <c r="E29" t="s">
        <v>1487</v>
      </c>
      <c r="F29">
        <v>28</v>
      </c>
      <c r="G29" s="554" t="str">
        <f>'Data questionnaire - mobile'!$A$17</f>
        <v>1.1.5.</v>
      </c>
      <c r="H29" t="s">
        <v>1477</v>
      </c>
      <c r="I29" t="str">
        <f>'Data questionnaire - mobile'!$H$10</f>
        <v>prepaid</v>
      </c>
      <c r="M29" t="str">
        <f>'Data questionnaire - mobile'!$H$9</f>
        <v>As of 31.03.2026</v>
      </c>
    </row>
    <row r="30" spans="1:13" x14ac:dyDescent="0.25">
      <c r="A30">
        <f>'Overview and definitions'!$C$4</f>
        <v>0</v>
      </c>
      <c r="B30" t="str">
        <f>'Overview and definitions'!$C$6</f>
        <v>Liechtenstein</v>
      </c>
      <c r="C30" t="str">
        <f>'Overview and definitions'!$C$7</f>
        <v>MNO</v>
      </c>
      <c r="D30" t="str">
        <f>'Data questionnaire - mobile'!$B$1</f>
        <v>Data questionnaire: Mobile services</v>
      </c>
      <c r="E30" t="s">
        <v>1487</v>
      </c>
      <c r="F30">
        <v>29</v>
      </c>
      <c r="G30" s="554" t="str">
        <f>'Data questionnaire - mobile'!$A$17</f>
        <v>1.1.5.</v>
      </c>
      <c r="H30" t="s">
        <v>1477</v>
      </c>
      <c r="I30" t="str">
        <f>'Data questionnaire - mobile'!$I$10</f>
        <v>postpaid</v>
      </c>
      <c r="M30" t="str">
        <f>'Data questionnaire - mobile'!$H$9</f>
        <v>As of 31.03.2026</v>
      </c>
    </row>
    <row r="31" spans="1:13" x14ac:dyDescent="0.25">
      <c r="A31">
        <f>'Overview and definitions'!$C$4</f>
        <v>0</v>
      </c>
      <c r="B31" t="str">
        <f>'Overview and definitions'!$C$6</f>
        <v>Liechtenstein</v>
      </c>
      <c r="C31" t="str">
        <f>'Overview and definitions'!$C$7</f>
        <v>MNO</v>
      </c>
      <c r="D31" t="str">
        <f>'Data questionnaire - mobile'!$B$1</f>
        <v>Data questionnaire: Mobile services</v>
      </c>
      <c r="E31" t="s">
        <v>1487</v>
      </c>
      <c r="F31">
        <v>30</v>
      </c>
      <c r="G31" s="554" t="str">
        <f>'Data questionnaire - mobile'!$A$17</f>
        <v>1.1.5.</v>
      </c>
      <c r="H31" t="s">
        <v>1477</v>
      </c>
      <c r="I31" t="str">
        <f>'Data questionnaire - mobile'!$J$9</f>
        <v>… of which are corporate</v>
      </c>
      <c r="M31" t="str">
        <f>'Data questionnaire - mobile'!$H$9</f>
        <v>As of 31.03.2026</v>
      </c>
    </row>
    <row r="32" spans="1:13" x14ac:dyDescent="0.25">
      <c r="A32">
        <f>'Overview and definitions'!$C$4</f>
        <v>0</v>
      </c>
      <c r="B32" t="str">
        <f>'Overview and definitions'!$C$6</f>
        <v>Liechtenstein</v>
      </c>
      <c r="C32" t="str">
        <f>'Overview and definitions'!$C$7</f>
        <v>MNO</v>
      </c>
      <c r="D32" t="str">
        <f>'Data questionnaire - mobile'!$B$1</f>
        <v>Data questionnaire: Mobile services</v>
      </c>
      <c r="E32" t="s">
        <v>1487</v>
      </c>
      <c r="F32">
        <v>31</v>
      </c>
      <c r="G32" s="554" t="str">
        <f>'Data questionnaire - mobile'!$A$17</f>
        <v>1.1.5.</v>
      </c>
      <c r="H32" t="s">
        <v>1477</v>
      </c>
      <c r="I32" t="str">
        <f>'Data questionnaire - mobile'!$L$10</f>
        <v>prepaid</v>
      </c>
      <c r="M32" t="str">
        <f>'Data questionnaire - mobile'!$L$9</f>
        <v>As of 30.06.2026</v>
      </c>
    </row>
    <row r="33" spans="1:13" x14ac:dyDescent="0.25">
      <c r="A33">
        <f>'Overview and definitions'!$C$4</f>
        <v>0</v>
      </c>
      <c r="B33" t="str">
        <f>'Overview and definitions'!$C$6</f>
        <v>Liechtenstein</v>
      </c>
      <c r="C33" t="str">
        <f>'Overview and definitions'!$C$7</f>
        <v>MNO</v>
      </c>
      <c r="D33" t="str">
        <f>'Data questionnaire - mobile'!$B$1</f>
        <v>Data questionnaire: Mobile services</v>
      </c>
      <c r="E33" t="s">
        <v>1487</v>
      </c>
      <c r="F33">
        <v>32</v>
      </c>
      <c r="G33" s="554" t="str">
        <f>'Data questionnaire - mobile'!$A$17</f>
        <v>1.1.5.</v>
      </c>
      <c r="H33" t="s">
        <v>1477</v>
      </c>
      <c r="I33" t="str">
        <f>'Data questionnaire - mobile'!$M$10</f>
        <v>postpaid</v>
      </c>
      <c r="M33" t="str">
        <f>'Data questionnaire - mobile'!$L$9</f>
        <v>As of 30.06.2026</v>
      </c>
    </row>
    <row r="34" spans="1:13" x14ac:dyDescent="0.25">
      <c r="A34">
        <f>'Overview and definitions'!$C$4</f>
        <v>0</v>
      </c>
      <c r="B34" t="str">
        <f>'Overview and definitions'!$C$6</f>
        <v>Liechtenstein</v>
      </c>
      <c r="C34" t="str">
        <f>'Overview and definitions'!$C$7</f>
        <v>MNO</v>
      </c>
      <c r="D34" t="str">
        <f>'Data questionnaire - mobile'!$B$1</f>
        <v>Data questionnaire: Mobile services</v>
      </c>
      <c r="E34" t="s">
        <v>1487</v>
      </c>
      <c r="F34">
        <v>33</v>
      </c>
      <c r="G34" s="554" t="str">
        <f>'Data questionnaire - mobile'!$A$17</f>
        <v>1.1.5.</v>
      </c>
      <c r="H34" t="s">
        <v>1477</v>
      </c>
      <c r="I34" t="str">
        <f>'Data questionnaire - mobile'!$N$9</f>
        <v>… of which are corporate</v>
      </c>
      <c r="M34" t="str">
        <f>'Data questionnaire - mobile'!$L$9</f>
        <v>As of 30.06.2026</v>
      </c>
    </row>
    <row r="35" spans="1:13" x14ac:dyDescent="0.25">
      <c r="A35">
        <f>'Overview and definitions'!$C$4</f>
        <v>0</v>
      </c>
      <c r="B35" t="str">
        <f>'Overview and definitions'!$C$6</f>
        <v>Liechtenstein</v>
      </c>
      <c r="C35" t="str">
        <f>'Overview and definitions'!$C$7</f>
        <v>MNO</v>
      </c>
      <c r="D35" t="str">
        <f>'Data questionnaire - mobile'!$B$1</f>
        <v>Data questionnaire: Mobile services</v>
      </c>
      <c r="E35" t="s">
        <v>1487</v>
      </c>
      <c r="F35">
        <v>34</v>
      </c>
      <c r="G35" s="554" t="str">
        <f>'Data questionnaire - mobile'!$A$17</f>
        <v>1.1.5.</v>
      </c>
      <c r="H35" t="s">
        <v>1477</v>
      </c>
      <c r="I35" t="str">
        <f>'Data questionnaire - mobile'!$P$10</f>
        <v>prepaid</v>
      </c>
      <c r="M35" t="str">
        <f>'Data questionnaire - mobile'!$P$9</f>
        <v>As of 30.09.2026</v>
      </c>
    </row>
    <row r="36" spans="1:13" x14ac:dyDescent="0.25">
      <c r="A36">
        <f>'Overview and definitions'!$C$4</f>
        <v>0</v>
      </c>
      <c r="B36" t="str">
        <f>'Overview and definitions'!$C$6</f>
        <v>Liechtenstein</v>
      </c>
      <c r="C36" t="str">
        <f>'Overview and definitions'!$C$7</f>
        <v>MNO</v>
      </c>
      <c r="D36" t="str">
        <f>'Data questionnaire - mobile'!$B$1</f>
        <v>Data questionnaire: Mobile services</v>
      </c>
      <c r="E36" t="s">
        <v>1487</v>
      </c>
      <c r="F36">
        <v>35</v>
      </c>
      <c r="G36" s="554" t="str">
        <f>'Data questionnaire - mobile'!$A$17</f>
        <v>1.1.5.</v>
      </c>
      <c r="H36" t="s">
        <v>1477</v>
      </c>
      <c r="I36" t="str">
        <f>'Data questionnaire - mobile'!$Q$10</f>
        <v>postpaid</v>
      </c>
      <c r="M36" t="str">
        <f>'Data questionnaire - mobile'!$P$9</f>
        <v>As of 30.09.2026</v>
      </c>
    </row>
    <row r="37" spans="1:13" x14ac:dyDescent="0.25">
      <c r="A37">
        <f>'Overview and definitions'!$C$4</f>
        <v>0</v>
      </c>
      <c r="B37" t="str">
        <f>'Overview and definitions'!$C$6</f>
        <v>Liechtenstein</v>
      </c>
      <c r="C37" t="str">
        <f>'Overview and definitions'!$C$7</f>
        <v>MNO</v>
      </c>
      <c r="D37" t="str">
        <f>'Data questionnaire - mobile'!$B$1</f>
        <v>Data questionnaire: Mobile services</v>
      </c>
      <c r="E37" t="s">
        <v>1487</v>
      </c>
      <c r="F37">
        <v>36</v>
      </c>
      <c r="G37" s="554" t="str">
        <f>'Data questionnaire - mobile'!$A$17</f>
        <v>1.1.5.</v>
      </c>
      <c r="H37" t="s">
        <v>1477</v>
      </c>
      <c r="I37" t="str">
        <f>'Data questionnaire - mobile'!$R$9</f>
        <v>… of which are corporate</v>
      </c>
      <c r="M37" t="str">
        <f>'Data questionnaire - mobile'!$P$9</f>
        <v>As of 30.09.2026</v>
      </c>
    </row>
    <row r="38" spans="1:13" x14ac:dyDescent="0.25">
      <c r="A38">
        <f>'Overview and definitions'!$C$4</f>
        <v>0</v>
      </c>
      <c r="B38" t="str">
        <f>'Overview and definitions'!$C$6</f>
        <v>Liechtenstein</v>
      </c>
      <c r="C38" t="str">
        <f>'Overview and definitions'!$C$7</f>
        <v>MNO</v>
      </c>
      <c r="D38" t="str">
        <f>'Data questionnaire - mobile'!$B$1</f>
        <v>Data questionnaire: Mobile services</v>
      </c>
      <c r="E38" t="s">
        <v>1487</v>
      </c>
      <c r="F38">
        <v>37</v>
      </c>
      <c r="G38" t="str">
        <f>'Data questionnaire - mobile'!$A$20</f>
        <v>1.1.6.</v>
      </c>
      <c r="H38" t="s">
        <v>1477</v>
      </c>
      <c r="I38" t="str">
        <f>'Data questionnaire - mobile'!$D$10</f>
        <v>prepaid</v>
      </c>
      <c r="L38" t="s">
        <v>75</v>
      </c>
      <c r="M38" t="str">
        <f>'Data questionnaire - mobile'!$D$9</f>
        <v>As of 31.12.2025</v>
      </c>
    </row>
    <row r="39" spans="1:13" x14ac:dyDescent="0.25">
      <c r="A39">
        <f>'Overview and definitions'!$C$4</f>
        <v>0</v>
      </c>
      <c r="B39" t="str">
        <f>'Overview and definitions'!$C$6</f>
        <v>Liechtenstein</v>
      </c>
      <c r="C39" t="str">
        <f>'Overview and definitions'!$C$7</f>
        <v>MNO</v>
      </c>
      <c r="D39" t="str">
        <f>'Data questionnaire - mobile'!$B$1</f>
        <v>Data questionnaire: Mobile services</v>
      </c>
      <c r="E39" t="s">
        <v>1487</v>
      </c>
      <c r="F39">
        <v>38</v>
      </c>
      <c r="G39" t="str">
        <f>'Data questionnaire - mobile'!$A$20</f>
        <v>1.1.6.</v>
      </c>
      <c r="H39" t="s">
        <v>1477</v>
      </c>
      <c r="I39" t="str">
        <f>'Data questionnaire - mobile'!$E$10</f>
        <v>postpaid</v>
      </c>
      <c r="L39" t="s">
        <v>75</v>
      </c>
      <c r="M39" t="str">
        <f>'Data questionnaire - mobile'!$D$9</f>
        <v>As of 31.12.2025</v>
      </c>
    </row>
    <row r="40" spans="1:13" x14ac:dyDescent="0.25">
      <c r="A40">
        <f>'Overview and definitions'!$C$4</f>
        <v>0</v>
      </c>
      <c r="B40" t="str">
        <f>'Overview and definitions'!$C$6</f>
        <v>Liechtenstein</v>
      </c>
      <c r="C40" t="str">
        <f>'Overview and definitions'!$C$7</f>
        <v>MNO</v>
      </c>
      <c r="D40" t="str">
        <f>'Data questionnaire - mobile'!$B$1</f>
        <v>Data questionnaire: Mobile services</v>
      </c>
      <c r="E40" t="s">
        <v>1487</v>
      </c>
      <c r="F40">
        <v>39</v>
      </c>
      <c r="G40" t="str">
        <f>'Data questionnaire - mobile'!$A$20</f>
        <v>1.1.6.</v>
      </c>
      <c r="H40" t="s">
        <v>1477</v>
      </c>
      <c r="I40" t="str">
        <f>'Data questionnaire - mobile'!$F$9</f>
        <v>… of which are corporate</v>
      </c>
      <c r="L40" t="s">
        <v>75</v>
      </c>
      <c r="M40" t="str">
        <f>'Data questionnaire - mobile'!$D$9</f>
        <v>As of 31.12.2025</v>
      </c>
    </row>
    <row r="41" spans="1:13" x14ac:dyDescent="0.25">
      <c r="A41">
        <f>'Overview and definitions'!$C$4</f>
        <v>0</v>
      </c>
      <c r="B41" t="str">
        <f>'Overview and definitions'!$C$6</f>
        <v>Liechtenstein</v>
      </c>
      <c r="C41" t="str">
        <f>'Overview and definitions'!$C$7</f>
        <v>MNO</v>
      </c>
      <c r="D41" t="str">
        <f>'Data questionnaire - mobile'!$B$1</f>
        <v>Data questionnaire: Mobile services</v>
      </c>
      <c r="E41" t="s">
        <v>1487</v>
      </c>
      <c r="F41">
        <v>40</v>
      </c>
      <c r="G41" t="str">
        <f>'Data questionnaire - mobile'!$A$20</f>
        <v>1.1.6.</v>
      </c>
      <c r="H41" t="s">
        <v>1477</v>
      </c>
      <c r="I41" t="str">
        <f>'Data questionnaire - mobile'!$H$10</f>
        <v>prepaid</v>
      </c>
      <c r="L41" t="s">
        <v>75</v>
      </c>
      <c r="M41" t="str">
        <f>'Data questionnaire - mobile'!$H$9</f>
        <v>As of 31.03.2026</v>
      </c>
    </row>
    <row r="42" spans="1:13" x14ac:dyDescent="0.25">
      <c r="A42">
        <f>'Overview and definitions'!$C$4</f>
        <v>0</v>
      </c>
      <c r="B42" t="str">
        <f>'Overview and definitions'!$C$6</f>
        <v>Liechtenstein</v>
      </c>
      <c r="C42" t="str">
        <f>'Overview and definitions'!$C$7</f>
        <v>MNO</v>
      </c>
      <c r="D42" t="str">
        <f>'Data questionnaire - mobile'!$B$1</f>
        <v>Data questionnaire: Mobile services</v>
      </c>
      <c r="E42" t="s">
        <v>1487</v>
      </c>
      <c r="F42">
        <v>41</v>
      </c>
      <c r="G42" t="str">
        <f>'Data questionnaire - mobile'!$A$20</f>
        <v>1.1.6.</v>
      </c>
      <c r="H42" t="s">
        <v>1477</v>
      </c>
      <c r="I42" t="str">
        <f>'Data questionnaire - mobile'!$I$10</f>
        <v>postpaid</v>
      </c>
      <c r="L42" t="s">
        <v>75</v>
      </c>
      <c r="M42" t="str">
        <f>'Data questionnaire - mobile'!$H$9</f>
        <v>As of 31.03.2026</v>
      </c>
    </row>
    <row r="43" spans="1:13" x14ac:dyDescent="0.25">
      <c r="A43">
        <f>'Overview and definitions'!$C$4</f>
        <v>0</v>
      </c>
      <c r="B43" t="str">
        <f>'Overview and definitions'!$C$6</f>
        <v>Liechtenstein</v>
      </c>
      <c r="C43" t="str">
        <f>'Overview and definitions'!$C$7</f>
        <v>MNO</v>
      </c>
      <c r="D43" t="str">
        <f>'Data questionnaire - mobile'!$B$1</f>
        <v>Data questionnaire: Mobile services</v>
      </c>
      <c r="E43" t="s">
        <v>1487</v>
      </c>
      <c r="F43">
        <v>42</v>
      </c>
      <c r="G43" t="str">
        <f>'Data questionnaire - mobile'!$A$20</f>
        <v>1.1.6.</v>
      </c>
      <c r="H43" t="s">
        <v>1477</v>
      </c>
      <c r="I43" t="str">
        <f>'Data questionnaire - mobile'!$J$9</f>
        <v>… of which are corporate</v>
      </c>
      <c r="L43" t="s">
        <v>75</v>
      </c>
      <c r="M43" t="str">
        <f>'Data questionnaire - mobile'!$H$9</f>
        <v>As of 31.03.2026</v>
      </c>
    </row>
    <row r="44" spans="1:13" x14ac:dyDescent="0.25">
      <c r="A44">
        <f>'Overview and definitions'!$C$4</f>
        <v>0</v>
      </c>
      <c r="B44" t="str">
        <f>'Overview and definitions'!$C$6</f>
        <v>Liechtenstein</v>
      </c>
      <c r="C44" t="str">
        <f>'Overview and definitions'!$C$7</f>
        <v>MNO</v>
      </c>
      <c r="D44" t="str">
        <f>'Data questionnaire - mobile'!$B$1</f>
        <v>Data questionnaire: Mobile services</v>
      </c>
      <c r="E44" t="s">
        <v>1487</v>
      </c>
      <c r="F44">
        <v>43</v>
      </c>
      <c r="G44" t="str">
        <f>'Data questionnaire - mobile'!$A$20</f>
        <v>1.1.6.</v>
      </c>
      <c r="H44" t="s">
        <v>1477</v>
      </c>
      <c r="I44" t="str">
        <f>'Data questionnaire - mobile'!$L$10</f>
        <v>prepaid</v>
      </c>
      <c r="L44" t="s">
        <v>75</v>
      </c>
      <c r="M44" t="str">
        <f>'Data questionnaire - mobile'!$L$9</f>
        <v>As of 30.06.2026</v>
      </c>
    </row>
    <row r="45" spans="1:13" x14ac:dyDescent="0.25">
      <c r="A45">
        <f>'Overview and definitions'!$C$4</f>
        <v>0</v>
      </c>
      <c r="B45" t="str">
        <f>'Overview and definitions'!$C$6</f>
        <v>Liechtenstein</v>
      </c>
      <c r="C45" t="str">
        <f>'Overview and definitions'!$C$7</f>
        <v>MNO</v>
      </c>
      <c r="D45" t="str">
        <f>'Data questionnaire - mobile'!$B$1</f>
        <v>Data questionnaire: Mobile services</v>
      </c>
      <c r="E45" t="s">
        <v>1487</v>
      </c>
      <c r="F45">
        <v>44</v>
      </c>
      <c r="G45" t="str">
        <f>'Data questionnaire - mobile'!$A$20</f>
        <v>1.1.6.</v>
      </c>
      <c r="H45" t="s">
        <v>1477</v>
      </c>
      <c r="I45" t="str">
        <f>'Data questionnaire - mobile'!$M$10</f>
        <v>postpaid</v>
      </c>
      <c r="L45" t="s">
        <v>75</v>
      </c>
      <c r="M45" t="str">
        <f>'Data questionnaire - mobile'!$L$9</f>
        <v>As of 30.06.2026</v>
      </c>
    </row>
    <row r="46" spans="1:13" x14ac:dyDescent="0.25">
      <c r="A46">
        <f>'Overview and definitions'!$C$4</f>
        <v>0</v>
      </c>
      <c r="B46" t="str">
        <f>'Overview and definitions'!$C$6</f>
        <v>Liechtenstein</v>
      </c>
      <c r="C46" t="str">
        <f>'Overview and definitions'!$C$7</f>
        <v>MNO</v>
      </c>
      <c r="D46" t="str">
        <f>'Data questionnaire - mobile'!$B$1</f>
        <v>Data questionnaire: Mobile services</v>
      </c>
      <c r="E46" t="s">
        <v>1487</v>
      </c>
      <c r="F46">
        <v>45</v>
      </c>
      <c r="G46" t="str">
        <f>'Data questionnaire - mobile'!$A$20</f>
        <v>1.1.6.</v>
      </c>
      <c r="H46" t="s">
        <v>1477</v>
      </c>
      <c r="I46" t="str">
        <f>'Data questionnaire - mobile'!$N$9</f>
        <v>… of which are corporate</v>
      </c>
      <c r="L46" t="s">
        <v>75</v>
      </c>
      <c r="M46" t="str">
        <f>'Data questionnaire - mobile'!$L$9</f>
        <v>As of 30.06.2026</v>
      </c>
    </row>
    <row r="47" spans="1:13" x14ac:dyDescent="0.25">
      <c r="A47">
        <f>'Overview and definitions'!$C$4</f>
        <v>0</v>
      </c>
      <c r="B47" t="str">
        <f>'Overview and definitions'!$C$6</f>
        <v>Liechtenstein</v>
      </c>
      <c r="C47" t="str">
        <f>'Overview and definitions'!$C$7</f>
        <v>MNO</v>
      </c>
      <c r="D47" t="str">
        <f>'Data questionnaire - mobile'!$B$1</f>
        <v>Data questionnaire: Mobile services</v>
      </c>
      <c r="E47" t="s">
        <v>1487</v>
      </c>
      <c r="F47">
        <v>46</v>
      </c>
      <c r="G47" t="str">
        <f>'Data questionnaire - mobile'!$A$20</f>
        <v>1.1.6.</v>
      </c>
      <c r="H47" t="s">
        <v>1477</v>
      </c>
      <c r="I47" t="str">
        <f>'Data questionnaire - mobile'!$P$10</f>
        <v>prepaid</v>
      </c>
      <c r="L47" t="s">
        <v>75</v>
      </c>
      <c r="M47" t="str">
        <f>'Data questionnaire - mobile'!$P$9</f>
        <v>As of 30.09.2026</v>
      </c>
    </row>
    <row r="48" spans="1:13" x14ac:dyDescent="0.25">
      <c r="A48">
        <f>'Overview and definitions'!$C$4</f>
        <v>0</v>
      </c>
      <c r="B48" t="str">
        <f>'Overview and definitions'!$C$6</f>
        <v>Liechtenstein</v>
      </c>
      <c r="C48" t="str">
        <f>'Overview and definitions'!$C$7</f>
        <v>MNO</v>
      </c>
      <c r="D48" t="str">
        <f>'Data questionnaire - mobile'!$B$1</f>
        <v>Data questionnaire: Mobile services</v>
      </c>
      <c r="E48" t="s">
        <v>1487</v>
      </c>
      <c r="F48">
        <v>47</v>
      </c>
      <c r="G48" t="str">
        <f>'Data questionnaire - mobile'!$A$20</f>
        <v>1.1.6.</v>
      </c>
      <c r="H48" t="s">
        <v>1477</v>
      </c>
      <c r="I48" t="str">
        <f>'Data questionnaire - mobile'!$Q$10</f>
        <v>postpaid</v>
      </c>
      <c r="L48" t="s">
        <v>75</v>
      </c>
      <c r="M48" t="str">
        <f>'Data questionnaire - mobile'!$P$9</f>
        <v>As of 30.09.2026</v>
      </c>
    </row>
    <row r="49" spans="1:13" x14ac:dyDescent="0.25">
      <c r="A49">
        <f>'Overview and definitions'!$C$4</f>
        <v>0</v>
      </c>
      <c r="B49" t="str">
        <f>'Overview and definitions'!$C$6</f>
        <v>Liechtenstein</v>
      </c>
      <c r="C49" t="str">
        <f>'Overview and definitions'!$C$7</f>
        <v>MNO</v>
      </c>
      <c r="D49" t="str">
        <f>'Data questionnaire - mobile'!$B$1</f>
        <v>Data questionnaire: Mobile services</v>
      </c>
      <c r="E49" t="s">
        <v>1487</v>
      </c>
      <c r="F49">
        <v>48</v>
      </c>
      <c r="G49" t="str">
        <f>'Data questionnaire - mobile'!$A$20</f>
        <v>1.1.6.</v>
      </c>
      <c r="H49" t="s">
        <v>1477</v>
      </c>
      <c r="I49" t="str">
        <f>'Data questionnaire - mobile'!$R$9</f>
        <v>… of which are corporate</v>
      </c>
      <c r="L49" t="s">
        <v>75</v>
      </c>
      <c r="M49" t="str">
        <f>'Data questionnaire - mobile'!$P$9</f>
        <v>As of 30.09.2026</v>
      </c>
    </row>
    <row r="50" spans="1:13" x14ac:dyDescent="0.25">
      <c r="A50">
        <f>'Overview and definitions'!$C$4</f>
        <v>0</v>
      </c>
      <c r="B50" t="str">
        <f>'Overview and definitions'!$C$6</f>
        <v>Liechtenstein</v>
      </c>
      <c r="C50" t="str">
        <f>'Overview and definitions'!$C$7</f>
        <v>MNO</v>
      </c>
      <c r="D50" t="str">
        <f>'Data questionnaire - mobile'!$B$1</f>
        <v>Data questionnaire: Mobile services</v>
      </c>
      <c r="E50" t="s">
        <v>1487</v>
      </c>
      <c r="F50">
        <v>49</v>
      </c>
      <c r="G50" t="str">
        <f>'Data questionnaire - mobile'!$A$27</f>
        <v>1.2.1.</v>
      </c>
      <c r="H50" t="s">
        <v>1477</v>
      </c>
      <c r="I50" t="str">
        <f>'Data questionnaire - mobile'!$D$10</f>
        <v>prepaid</v>
      </c>
      <c r="M50" t="str">
        <f>'Data questionnaire - mobile'!$D$9</f>
        <v>As of 31.12.2025</v>
      </c>
    </row>
    <row r="51" spans="1:13" x14ac:dyDescent="0.25">
      <c r="A51">
        <f>'Overview and definitions'!$C$4</f>
        <v>0</v>
      </c>
      <c r="B51" t="str">
        <f>'Overview and definitions'!$C$6</f>
        <v>Liechtenstein</v>
      </c>
      <c r="C51" t="str">
        <f>'Overview and definitions'!$C$7</f>
        <v>MNO</v>
      </c>
      <c r="D51" t="str">
        <f>'Data questionnaire - mobile'!$B$1</f>
        <v>Data questionnaire: Mobile services</v>
      </c>
      <c r="E51" t="s">
        <v>1487</v>
      </c>
      <c r="F51">
        <v>50</v>
      </c>
      <c r="G51" t="str">
        <f>'Data questionnaire - mobile'!$A$27</f>
        <v>1.2.1.</v>
      </c>
      <c r="H51" t="s">
        <v>1477</v>
      </c>
      <c r="I51" t="str">
        <f>'Data questionnaire - mobile'!$E$10</f>
        <v>postpaid</v>
      </c>
      <c r="M51" t="str">
        <f>'Data questionnaire - mobile'!$D$9</f>
        <v>As of 31.12.2025</v>
      </c>
    </row>
    <row r="52" spans="1:13" x14ac:dyDescent="0.25">
      <c r="A52">
        <f>'Overview and definitions'!$C$4</f>
        <v>0</v>
      </c>
      <c r="B52" t="str">
        <f>'Overview and definitions'!$C$6</f>
        <v>Liechtenstein</v>
      </c>
      <c r="C52" t="str">
        <f>'Overview and definitions'!$C$7</f>
        <v>MNO</v>
      </c>
      <c r="D52" t="str">
        <f>'Data questionnaire - mobile'!$B$1</f>
        <v>Data questionnaire: Mobile services</v>
      </c>
      <c r="E52" t="s">
        <v>1487</v>
      </c>
      <c r="F52">
        <v>51</v>
      </c>
      <c r="G52" t="str">
        <f>'Data questionnaire - mobile'!$A$27</f>
        <v>1.2.1.</v>
      </c>
      <c r="H52" t="s">
        <v>1477</v>
      </c>
      <c r="I52" t="str">
        <f>'Data questionnaire - mobile'!$F$9</f>
        <v>… of which are corporate</v>
      </c>
      <c r="M52" t="str">
        <f>'Data questionnaire - mobile'!$D$9</f>
        <v>As of 31.12.2025</v>
      </c>
    </row>
    <row r="53" spans="1:13" x14ac:dyDescent="0.25">
      <c r="A53">
        <f>'Overview and definitions'!$C$4</f>
        <v>0</v>
      </c>
      <c r="B53" t="str">
        <f>'Overview and definitions'!$C$6</f>
        <v>Liechtenstein</v>
      </c>
      <c r="C53" t="str">
        <f>'Overview and definitions'!$C$7</f>
        <v>MNO</v>
      </c>
      <c r="D53" t="str">
        <f>'Data questionnaire - mobile'!$B$1</f>
        <v>Data questionnaire: Mobile services</v>
      </c>
      <c r="E53" t="s">
        <v>1487</v>
      </c>
      <c r="F53">
        <v>52</v>
      </c>
      <c r="G53" t="str">
        <f>'Data questionnaire - mobile'!$A$27</f>
        <v>1.2.1.</v>
      </c>
      <c r="H53" t="s">
        <v>1477</v>
      </c>
      <c r="I53" t="str">
        <f>'Data questionnaire - mobile'!$H$10</f>
        <v>prepaid</v>
      </c>
      <c r="M53" t="str">
        <f>'Data questionnaire - mobile'!$H$9</f>
        <v>As of 31.03.2026</v>
      </c>
    </row>
    <row r="54" spans="1:13" x14ac:dyDescent="0.25">
      <c r="A54">
        <f>'Overview and definitions'!$C$4</f>
        <v>0</v>
      </c>
      <c r="B54" t="str">
        <f>'Overview and definitions'!$C$6</f>
        <v>Liechtenstein</v>
      </c>
      <c r="C54" t="str">
        <f>'Overview and definitions'!$C$7</f>
        <v>MNO</v>
      </c>
      <c r="D54" t="str">
        <f>'Data questionnaire - mobile'!$B$1</f>
        <v>Data questionnaire: Mobile services</v>
      </c>
      <c r="E54" t="s">
        <v>1487</v>
      </c>
      <c r="F54">
        <v>53</v>
      </c>
      <c r="G54" t="str">
        <f>'Data questionnaire - mobile'!$A$27</f>
        <v>1.2.1.</v>
      </c>
      <c r="H54" t="s">
        <v>1477</v>
      </c>
      <c r="I54" t="str">
        <f>'Data questionnaire - mobile'!$I$10</f>
        <v>postpaid</v>
      </c>
      <c r="M54" t="str">
        <f>'Data questionnaire - mobile'!$H$9</f>
        <v>As of 31.03.2026</v>
      </c>
    </row>
    <row r="55" spans="1:13" x14ac:dyDescent="0.25">
      <c r="A55">
        <f>'Overview and definitions'!$C$4</f>
        <v>0</v>
      </c>
      <c r="B55" t="str">
        <f>'Overview and definitions'!$C$6</f>
        <v>Liechtenstein</v>
      </c>
      <c r="C55" t="str">
        <f>'Overview and definitions'!$C$7</f>
        <v>MNO</v>
      </c>
      <c r="D55" t="str">
        <f>'Data questionnaire - mobile'!$B$1</f>
        <v>Data questionnaire: Mobile services</v>
      </c>
      <c r="E55" t="s">
        <v>1487</v>
      </c>
      <c r="F55">
        <v>54</v>
      </c>
      <c r="G55" t="str">
        <f>'Data questionnaire - mobile'!$A$27</f>
        <v>1.2.1.</v>
      </c>
      <c r="H55" t="s">
        <v>1477</v>
      </c>
      <c r="I55" t="str">
        <f>'Data questionnaire - mobile'!$J$9</f>
        <v>… of which are corporate</v>
      </c>
      <c r="M55" t="str">
        <f>'Data questionnaire - mobile'!$H$9</f>
        <v>As of 31.03.2026</v>
      </c>
    </row>
    <row r="56" spans="1:13" x14ac:dyDescent="0.25">
      <c r="A56">
        <f>'Overview and definitions'!$C$4</f>
        <v>0</v>
      </c>
      <c r="B56" t="str">
        <f>'Overview and definitions'!$C$6</f>
        <v>Liechtenstein</v>
      </c>
      <c r="C56" t="str">
        <f>'Overview and definitions'!$C$7</f>
        <v>MNO</v>
      </c>
      <c r="D56" t="str">
        <f>'Data questionnaire - mobile'!$B$1</f>
        <v>Data questionnaire: Mobile services</v>
      </c>
      <c r="E56" t="s">
        <v>1487</v>
      </c>
      <c r="F56">
        <v>55</v>
      </c>
      <c r="G56" t="str">
        <f>'Data questionnaire - mobile'!$A$27</f>
        <v>1.2.1.</v>
      </c>
      <c r="H56" t="s">
        <v>1477</v>
      </c>
      <c r="I56" t="str">
        <f>'Data questionnaire - mobile'!$L$10</f>
        <v>prepaid</v>
      </c>
      <c r="M56" t="str">
        <f>'Data questionnaire - mobile'!$L$9</f>
        <v>As of 30.06.2026</v>
      </c>
    </row>
    <row r="57" spans="1:13" x14ac:dyDescent="0.25">
      <c r="A57">
        <f>'Overview and definitions'!$C$4</f>
        <v>0</v>
      </c>
      <c r="B57" t="str">
        <f>'Overview and definitions'!$C$6</f>
        <v>Liechtenstein</v>
      </c>
      <c r="C57" t="str">
        <f>'Overview and definitions'!$C$7</f>
        <v>MNO</v>
      </c>
      <c r="D57" t="str">
        <f>'Data questionnaire - mobile'!$B$1</f>
        <v>Data questionnaire: Mobile services</v>
      </c>
      <c r="E57" t="s">
        <v>1487</v>
      </c>
      <c r="F57">
        <v>56</v>
      </c>
      <c r="G57" t="str">
        <f>'Data questionnaire - mobile'!$A$27</f>
        <v>1.2.1.</v>
      </c>
      <c r="H57" t="s">
        <v>1477</v>
      </c>
      <c r="I57" t="str">
        <f>'Data questionnaire - mobile'!$M$10</f>
        <v>postpaid</v>
      </c>
      <c r="M57" t="str">
        <f>'Data questionnaire - mobile'!$L$9</f>
        <v>As of 30.06.2026</v>
      </c>
    </row>
    <row r="58" spans="1:13" x14ac:dyDescent="0.25">
      <c r="A58">
        <f>'Overview and definitions'!$C$4</f>
        <v>0</v>
      </c>
      <c r="B58" t="str">
        <f>'Overview and definitions'!$C$6</f>
        <v>Liechtenstein</v>
      </c>
      <c r="C58" t="str">
        <f>'Overview and definitions'!$C$7</f>
        <v>MNO</v>
      </c>
      <c r="D58" t="str">
        <f>'Data questionnaire - mobile'!$B$1</f>
        <v>Data questionnaire: Mobile services</v>
      </c>
      <c r="E58" t="s">
        <v>1487</v>
      </c>
      <c r="F58">
        <v>57</v>
      </c>
      <c r="G58" t="str">
        <f>'Data questionnaire - mobile'!$A$27</f>
        <v>1.2.1.</v>
      </c>
      <c r="H58" t="s">
        <v>1477</v>
      </c>
      <c r="I58" t="str">
        <f>'Data questionnaire - mobile'!$N$9</f>
        <v>… of which are corporate</v>
      </c>
      <c r="M58" t="str">
        <f>'Data questionnaire - mobile'!$L$9</f>
        <v>As of 30.06.2026</v>
      </c>
    </row>
    <row r="59" spans="1:13" x14ac:dyDescent="0.25">
      <c r="A59">
        <f>'Overview and definitions'!$C$4</f>
        <v>0</v>
      </c>
      <c r="B59" t="str">
        <f>'Overview and definitions'!$C$6</f>
        <v>Liechtenstein</v>
      </c>
      <c r="C59" t="str">
        <f>'Overview and definitions'!$C$7</f>
        <v>MNO</v>
      </c>
      <c r="D59" t="str">
        <f>'Data questionnaire - mobile'!$B$1</f>
        <v>Data questionnaire: Mobile services</v>
      </c>
      <c r="E59" t="s">
        <v>1487</v>
      </c>
      <c r="F59">
        <v>58</v>
      </c>
      <c r="G59" t="str">
        <f>'Data questionnaire - mobile'!$A$27</f>
        <v>1.2.1.</v>
      </c>
      <c r="H59" t="s">
        <v>1477</v>
      </c>
      <c r="I59" t="str">
        <f>'Data questionnaire - mobile'!$P$10</f>
        <v>prepaid</v>
      </c>
      <c r="M59" t="str">
        <f>'Data questionnaire - mobile'!$P$9</f>
        <v>As of 30.09.2026</v>
      </c>
    </row>
    <row r="60" spans="1:13" x14ac:dyDescent="0.25">
      <c r="A60">
        <f>'Overview and definitions'!$C$4</f>
        <v>0</v>
      </c>
      <c r="B60" t="str">
        <f>'Overview and definitions'!$C$6</f>
        <v>Liechtenstein</v>
      </c>
      <c r="C60" t="str">
        <f>'Overview and definitions'!$C$7</f>
        <v>MNO</v>
      </c>
      <c r="D60" t="str">
        <f>'Data questionnaire - mobile'!$B$1</f>
        <v>Data questionnaire: Mobile services</v>
      </c>
      <c r="E60" t="s">
        <v>1487</v>
      </c>
      <c r="F60">
        <v>59</v>
      </c>
      <c r="G60" t="str">
        <f>'Data questionnaire - mobile'!$A$27</f>
        <v>1.2.1.</v>
      </c>
      <c r="H60" t="s">
        <v>1477</v>
      </c>
      <c r="I60" t="str">
        <f>'Data questionnaire - mobile'!$Q$10</f>
        <v>postpaid</v>
      </c>
      <c r="M60" t="str">
        <f>'Data questionnaire - mobile'!$P$9</f>
        <v>As of 30.09.2026</v>
      </c>
    </row>
    <row r="61" spans="1:13" x14ac:dyDescent="0.25">
      <c r="A61">
        <f>'Overview and definitions'!$C$4</f>
        <v>0</v>
      </c>
      <c r="B61" t="str">
        <f>'Overview and definitions'!$C$6</f>
        <v>Liechtenstein</v>
      </c>
      <c r="C61" t="str">
        <f>'Overview and definitions'!$C$7</f>
        <v>MNO</v>
      </c>
      <c r="D61" t="str">
        <f>'Data questionnaire - mobile'!$B$1</f>
        <v>Data questionnaire: Mobile services</v>
      </c>
      <c r="E61" t="s">
        <v>1487</v>
      </c>
      <c r="F61">
        <v>60</v>
      </c>
      <c r="G61" t="str">
        <f>'Data questionnaire - mobile'!$A$27</f>
        <v>1.2.1.</v>
      </c>
      <c r="H61" t="s">
        <v>1477</v>
      </c>
      <c r="I61" t="str">
        <f>'Data questionnaire - mobile'!$R$9</f>
        <v>… of which are corporate</v>
      </c>
      <c r="M61" t="str">
        <f>'Data questionnaire - mobile'!$P$9</f>
        <v>As of 30.09.2026</v>
      </c>
    </row>
    <row r="62" spans="1:13" x14ac:dyDescent="0.25">
      <c r="A62">
        <f>'Overview and definitions'!$C$4</f>
        <v>0</v>
      </c>
      <c r="B62" t="str">
        <f>'Overview and definitions'!$C$6</f>
        <v>Liechtenstein</v>
      </c>
      <c r="C62" t="str">
        <f>'Overview and definitions'!$C$7</f>
        <v>MNO</v>
      </c>
      <c r="D62" t="str">
        <f>'Data questionnaire - mobile'!$B$1</f>
        <v>Data questionnaire: Mobile services</v>
      </c>
      <c r="E62" t="s">
        <v>1487</v>
      </c>
      <c r="F62">
        <v>61</v>
      </c>
      <c r="G62" t="str">
        <f>'Data questionnaire - mobile'!$A$29</f>
        <v>1.2.2.</v>
      </c>
      <c r="H62" t="s">
        <v>1477</v>
      </c>
      <c r="I62" t="str">
        <f>'Data questionnaire - mobile'!$D$10</f>
        <v>prepaid</v>
      </c>
      <c r="L62" t="s">
        <v>1455</v>
      </c>
      <c r="M62" t="str">
        <f>'Data questionnaire - mobile'!$D$9</f>
        <v>As of 31.12.2025</v>
      </c>
    </row>
    <row r="63" spans="1:13" x14ac:dyDescent="0.25">
      <c r="A63">
        <f>'Overview and definitions'!$C$4</f>
        <v>0</v>
      </c>
      <c r="B63" t="str">
        <f>'Overview and definitions'!$C$6</f>
        <v>Liechtenstein</v>
      </c>
      <c r="C63" t="str">
        <f>'Overview and definitions'!$C$7</f>
        <v>MNO</v>
      </c>
      <c r="D63" t="str">
        <f>'Data questionnaire - mobile'!$B$1</f>
        <v>Data questionnaire: Mobile services</v>
      </c>
      <c r="E63" t="s">
        <v>1487</v>
      </c>
      <c r="F63">
        <v>62</v>
      </c>
      <c r="G63" t="str">
        <f>'Data questionnaire - mobile'!$A$29</f>
        <v>1.2.2.</v>
      </c>
      <c r="H63" t="s">
        <v>1477</v>
      </c>
      <c r="I63" t="str">
        <f>'Data questionnaire - mobile'!$E$10</f>
        <v>postpaid</v>
      </c>
      <c r="L63" t="s">
        <v>1455</v>
      </c>
      <c r="M63" t="str">
        <f>'Data questionnaire - mobile'!$D$9</f>
        <v>As of 31.12.2025</v>
      </c>
    </row>
    <row r="64" spans="1:13" x14ac:dyDescent="0.25">
      <c r="A64">
        <f>'Overview and definitions'!$C$4</f>
        <v>0</v>
      </c>
      <c r="B64" t="str">
        <f>'Overview and definitions'!$C$6</f>
        <v>Liechtenstein</v>
      </c>
      <c r="C64" t="str">
        <f>'Overview and definitions'!$C$7</f>
        <v>MNO</v>
      </c>
      <c r="D64" t="str">
        <f>'Data questionnaire - mobile'!$B$1</f>
        <v>Data questionnaire: Mobile services</v>
      </c>
      <c r="E64" t="s">
        <v>1487</v>
      </c>
      <c r="F64">
        <v>63</v>
      </c>
      <c r="G64" t="str">
        <f>'Data questionnaire - mobile'!$A$29</f>
        <v>1.2.2.</v>
      </c>
      <c r="H64" t="s">
        <v>1477</v>
      </c>
      <c r="I64" t="str">
        <f>'Data questionnaire - mobile'!$F$9</f>
        <v>… of which are corporate</v>
      </c>
      <c r="L64" t="s">
        <v>1455</v>
      </c>
      <c r="M64" t="str">
        <f>'Data questionnaire - mobile'!$D$9</f>
        <v>As of 31.12.2025</v>
      </c>
    </row>
    <row r="65" spans="1:13" x14ac:dyDescent="0.25">
      <c r="A65">
        <f>'Overview and definitions'!$C$4</f>
        <v>0</v>
      </c>
      <c r="B65" t="str">
        <f>'Overview and definitions'!$C$6</f>
        <v>Liechtenstein</v>
      </c>
      <c r="C65" t="str">
        <f>'Overview and definitions'!$C$7</f>
        <v>MNO</v>
      </c>
      <c r="D65" t="str">
        <f>'Data questionnaire - mobile'!$B$1</f>
        <v>Data questionnaire: Mobile services</v>
      </c>
      <c r="E65" t="s">
        <v>1487</v>
      </c>
      <c r="F65">
        <v>64</v>
      </c>
      <c r="G65" t="str">
        <f>'Data questionnaire - mobile'!$A$29</f>
        <v>1.2.2.</v>
      </c>
      <c r="H65" t="s">
        <v>1477</v>
      </c>
      <c r="I65" t="str">
        <f>'Data questionnaire - mobile'!$H$10</f>
        <v>prepaid</v>
      </c>
      <c r="L65" t="s">
        <v>1455</v>
      </c>
      <c r="M65" t="str">
        <f>'Data questionnaire - mobile'!$H$9</f>
        <v>As of 31.03.2026</v>
      </c>
    </row>
    <row r="66" spans="1:13" x14ac:dyDescent="0.25">
      <c r="A66">
        <f>'Overview and definitions'!$C$4</f>
        <v>0</v>
      </c>
      <c r="B66" t="str">
        <f>'Overview and definitions'!$C$6</f>
        <v>Liechtenstein</v>
      </c>
      <c r="C66" t="str">
        <f>'Overview and definitions'!$C$7</f>
        <v>MNO</v>
      </c>
      <c r="D66" t="str">
        <f>'Data questionnaire - mobile'!$B$1</f>
        <v>Data questionnaire: Mobile services</v>
      </c>
      <c r="E66" t="s">
        <v>1487</v>
      </c>
      <c r="F66">
        <v>65</v>
      </c>
      <c r="G66" t="str">
        <f>'Data questionnaire - mobile'!$A$29</f>
        <v>1.2.2.</v>
      </c>
      <c r="H66" t="s">
        <v>1477</v>
      </c>
      <c r="I66" t="str">
        <f>'Data questionnaire - mobile'!$I$10</f>
        <v>postpaid</v>
      </c>
      <c r="L66" t="s">
        <v>1455</v>
      </c>
      <c r="M66" t="str">
        <f>'Data questionnaire - mobile'!$H$9</f>
        <v>As of 31.03.2026</v>
      </c>
    </row>
    <row r="67" spans="1:13" x14ac:dyDescent="0.25">
      <c r="A67">
        <f>'Overview and definitions'!$C$4</f>
        <v>0</v>
      </c>
      <c r="B67" t="str">
        <f>'Overview and definitions'!$C$6</f>
        <v>Liechtenstein</v>
      </c>
      <c r="C67" t="str">
        <f>'Overview and definitions'!$C$7</f>
        <v>MNO</v>
      </c>
      <c r="D67" t="str">
        <f>'Data questionnaire - mobile'!$B$1</f>
        <v>Data questionnaire: Mobile services</v>
      </c>
      <c r="E67" t="s">
        <v>1487</v>
      </c>
      <c r="F67">
        <v>66</v>
      </c>
      <c r="G67" t="str">
        <f>'Data questionnaire - mobile'!$A$29</f>
        <v>1.2.2.</v>
      </c>
      <c r="H67" t="s">
        <v>1477</v>
      </c>
      <c r="I67" t="str">
        <f>'Data questionnaire - mobile'!$J$9</f>
        <v>… of which are corporate</v>
      </c>
      <c r="L67" t="s">
        <v>1455</v>
      </c>
      <c r="M67" t="str">
        <f>'Data questionnaire - mobile'!$H$9</f>
        <v>As of 31.03.2026</v>
      </c>
    </row>
    <row r="68" spans="1:13" x14ac:dyDescent="0.25">
      <c r="A68">
        <f>'Overview and definitions'!$C$4</f>
        <v>0</v>
      </c>
      <c r="B68" t="str">
        <f>'Overview and definitions'!$C$6</f>
        <v>Liechtenstein</v>
      </c>
      <c r="C68" t="str">
        <f>'Overview and definitions'!$C$7</f>
        <v>MNO</v>
      </c>
      <c r="D68" t="str">
        <f>'Data questionnaire - mobile'!$B$1</f>
        <v>Data questionnaire: Mobile services</v>
      </c>
      <c r="E68" t="s">
        <v>1487</v>
      </c>
      <c r="F68">
        <v>67</v>
      </c>
      <c r="G68" t="str">
        <f>'Data questionnaire - mobile'!$A$29</f>
        <v>1.2.2.</v>
      </c>
      <c r="H68" t="s">
        <v>1477</v>
      </c>
      <c r="I68" t="str">
        <f>'Data questionnaire - mobile'!$L$10</f>
        <v>prepaid</v>
      </c>
      <c r="L68" t="s">
        <v>1455</v>
      </c>
      <c r="M68" t="str">
        <f>'Data questionnaire - mobile'!$L$9</f>
        <v>As of 30.06.2026</v>
      </c>
    </row>
    <row r="69" spans="1:13" x14ac:dyDescent="0.25">
      <c r="A69">
        <f>'Overview and definitions'!$C$4</f>
        <v>0</v>
      </c>
      <c r="B69" t="str">
        <f>'Overview and definitions'!$C$6</f>
        <v>Liechtenstein</v>
      </c>
      <c r="C69" t="str">
        <f>'Overview and definitions'!$C$7</f>
        <v>MNO</v>
      </c>
      <c r="D69" t="str">
        <f>'Data questionnaire - mobile'!$B$1</f>
        <v>Data questionnaire: Mobile services</v>
      </c>
      <c r="E69" t="s">
        <v>1487</v>
      </c>
      <c r="F69">
        <v>68</v>
      </c>
      <c r="G69" t="str">
        <f>'Data questionnaire - mobile'!$A$29</f>
        <v>1.2.2.</v>
      </c>
      <c r="H69" t="s">
        <v>1477</v>
      </c>
      <c r="I69" t="str">
        <f>'Data questionnaire - mobile'!$M$10</f>
        <v>postpaid</v>
      </c>
      <c r="L69" t="s">
        <v>1455</v>
      </c>
      <c r="M69" t="str">
        <f>'Data questionnaire - mobile'!$L$9</f>
        <v>As of 30.06.2026</v>
      </c>
    </row>
    <row r="70" spans="1:13" x14ac:dyDescent="0.25">
      <c r="A70">
        <f>'Overview and definitions'!$C$4</f>
        <v>0</v>
      </c>
      <c r="B70" t="str">
        <f>'Overview and definitions'!$C$6</f>
        <v>Liechtenstein</v>
      </c>
      <c r="C70" t="str">
        <f>'Overview and definitions'!$C$7</f>
        <v>MNO</v>
      </c>
      <c r="D70" t="str">
        <f>'Data questionnaire - mobile'!$B$1</f>
        <v>Data questionnaire: Mobile services</v>
      </c>
      <c r="E70" t="s">
        <v>1487</v>
      </c>
      <c r="F70">
        <v>69</v>
      </c>
      <c r="G70" t="str">
        <f>'Data questionnaire - mobile'!$A$29</f>
        <v>1.2.2.</v>
      </c>
      <c r="H70" t="s">
        <v>1477</v>
      </c>
      <c r="I70" t="str">
        <f>'Data questionnaire - mobile'!$N$9</f>
        <v>… of which are corporate</v>
      </c>
      <c r="L70" t="s">
        <v>1455</v>
      </c>
      <c r="M70" t="str">
        <f>'Data questionnaire - mobile'!$L$9</f>
        <v>As of 30.06.2026</v>
      </c>
    </row>
    <row r="71" spans="1:13" x14ac:dyDescent="0.25">
      <c r="A71">
        <f>'Overview and definitions'!$C$4</f>
        <v>0</v>
      </c>
      <c r="B71" t="str">
        <f>'Overview and definitions'!$C$6</f>
        <v>Liechtenstein</v>
      </c>
      <c r="C71" t="str">
        <f>'Overview and definitions'!$C$7</f>
        <v>MNO</v>
      </c>
      <c r="D71" t="str">
        <f>'Data questionnaire - mobile'!$B$1</f>
        <v>Data questionnaire: Mobile services</v>
      </c>
      <c r="E71" t="s">
        <v>1487</v>
      </c>
      <c r="F71">
        <v>70</v>
      </c>
      <c r="G71" t="str">
        <f>'Data questionnaire - mobile'!$A$29</f>
        <v>1.2.2.</v>
      </c>
      <c r="H71" t="s">
        <v>1477</v>
      </c>
      <c r="I71" t="str">
        <f>'Data questionnaire - mobile'!$P$10</f>
        <v>prepaid</v>
      </c>
      <c r="L71" t="s">
        <v>1455</v>
      </c>
      <c r="M71" t="str">
        <f>'Data questionnaire - mobile'!$P$9</f>
        <v>As of 30.09.2026</v>
      </c>
    </row>
    <row r="72" spans="1:13" x14ac:dyDescent="0.25">
      <c r="A72">
        <f>'Overview and definitions'!$C$4</f>
        <v>0</v>
      </c>
      <c r="B72" t="str">
        <f>'Overview and definitions'!$C$6</f>
        <v>Liechtenstein</v>
      </c>
      <c r="C72" t="str">
        <f>'Overview and definitions'!$C$7</f>
        <v>MNO</v>
      </c>
      <c r="D72" t="str">
        <f>'Data questionnaire - mobile'!$B$1</f>
        <v>Data questionnaire: Mobile services</v>
      </c>
      <c r="E72" t="s">
        <v>1487</v>
      </c>
      <c r="F72">
        <v>71</v>
      </c>
      <c r="G72" t="str">
        <f>'Data questionnaire - mobile'!$A$29</f>
        <v>1.2.2.</v>
      </c>
      <c r="H72" t="s">
        <v>1477</v>
      </c>
      <c r="I72" t="str">
        <f>'Data questionnaire - mobile'!$Q$10</f>
        <v>postpaid</v>
      </c>
      <c r="L72" t="s">
        <v>1455</v>
      </c>
      <c r="M72" t="str">
        <f>'Data questionnaire - mobile'!$P$9</f>
        <v>As of 30.09.2026</v>
      </c>
    </row>
    <row r="73" spans="1:13" x14ac:dyDescent="0.25">
      <c r="A73">
        <f>'Overview and definitions'!$C$4</f>
        <v>0</v>
      </c>
      <c r="B73" t="str">
        <f>'Overview and definitions'!$C$6</f>
        <v>Liechtenstein</v>
      </c>
      <c r="C73" t="str">
        <f>'Overview and definitions'!$C$7</f>
        <v>MNO</v>
      </c>
      <c r="D73" t="str">
        <f>'Data questionnaire - mobile'!$B$1</f>
        <v>Data questionnaire: Mobile services</v>
      </c>
      <c r="E73" t="s">
        <v>1487</v>
      </c>
      <c r="F73">
        <v>72</v>
      </c>
      <c r="G73" t="str">
        <f>'Data questionnaire - mobile'!$A$29</f>
        <v>1.2.2.</v>
      </c>
      <c r="H73" t="s">
        <v>1477</v>
      </c>
      <c r="I73" t="str">
        <f>'Data questionnaire - mobile'!$R$9</f>
        <v>… of which are corporate</v>
      </c>
      <c r="L73" t="s">
        <v>1455</v>
      </c>
      <c r="M73" t="str">
        <f>'Data questionnaire - mobile'!$P$9</f>
        <v>As of 30.09.2026</v>
      </c>
    </row>
    <row r="74" spans="1:13" x14ac:dyDescent="0.25">
      <c r="A74">
        <f>'Overview and definitions'!$C$4</f>
        <v>0</v>
      </c>
      <c r="B74" t="str">
        <f>'Overview and definitions'!$C$6</f>
        <v>Liechtenstein</v>
      </c>
      <c r="C74" t="str">
        <f>'Overview and definitions'!$C$7</f>
        <v>MNO</v>
      </c>
      <c r="D74" t="str">
        <f>'Data questionnaire - mobile'!$B$1</f>
        <v>Data questionnaire: Mobile services</v>
      </c>
      <c r="E74" t="s">
        <v>1487</v>
      </c>
      <c r="F74">
        <v>73</v>
      </c>
      <c r="G74" t="str">
        <f>'Data questionnaire - mobile'!$A$31</f>
        <v>1.2.3.</v>
      </c>
      <c r="H74" t="s">
        <v>1477</v>
      </c>
      <c r="I74" t="str">
        <f>'Data questionnaire - mobile'!$D$10</f>
        <v>prepaid</v>
      </c>
      <c r="J74" t="s">
        <v>78</v>
      </c>
      <c r="L74" t="s">
        <v>1455</v>
      </c>
      <c r="M74" t="str">
        <f>'Data questionnaire - mobile'!$D$9</f>
        <v>As of 31.12.2025</v>
      </c>
    </row>
    <row r="75" spans="1:13" x14ac:dyDescent="0.25">
      <c r="A75">
        <f>'Overview and definitions'!$C$4</f>
        <v>0</v>
      </c>
      <c r="B75" t="str">
        <f>'Overview and definitions'!$C$6</f>
        <v>Liechtenstein</v>
      </c>
      <c r="C75" t="str">
        <f>'Overview and definitions'!$C$7</f>
        <v>MNO</v>
      </c>
      <c r="D75" t="str">
        <f>'Data questionnaire - mobile'!$B$1</f>
        <v>Data questionnaire: Mobile services</v>
      </c>
      <c r="E75" t="s">
        <v>1487</v>
      </c>
      <c r="F75">
        <v>74</v>
      </c>
      <c r="G75" t="str">
        <f>'Data questionnaire - mobile'!$A$31</f>
        <v>1.2.3.</v>
      </c>
      <c r="H75" t="s">
        <v>1477</v>
      </c>
      <c r="I75" t="str">
        <f>'Data questionnaire - mobile'!$E$10</f>
        <v>postpaid</v>
      </c>
      <c r="J75" t="s">
        <v>78</v>
      </c>
      <c r="L75" t="s">
        <v>1455</v>
      </c>
      <c r="M75" t="str">
        <f>'Data questionnaire - mobile'!$D$9</f>
        <v>As of 31.12.2025</v>
      </c>
    </row>
    <row r="76" spans="1:13" x14ac:dyDescent="0.25">
      <c r="A76">
        <f>'Overview and definitions'!$C$4</f>
        <v>0</v>
      </c>
      <c r="B76" t="str">
        <f>'Overview and definitions'!$C$6</f>
        <v>Liechtenstein</v>
      </c>
      <c r="C76" t="str">
        <f>'Overview and definitions'!$C$7</f>
        <v>MNO</v>
      </c>
      <c r="D76" t="str">
        <f>'Data questionnaire - mobile'!$B$1</f>
        <v>Data questionnaire: Mobile services</v>
      </c>
      <c r="E76" t="s">
        <v>1487</v>
      </c>
      <c r="F76">
        <v>75</v>
      </c>
      <c r="G76" t="str">
        <f>'Data questionnaire - mobile'!$A$31</f>
        <v>1.2.3.</v>
      </c>
      <c r="H76" t="s">
        <v>1477</v>
      </c>
      <c r="I76" t="str">
        <f>'Data questionnaire - mobile'!$F$9</f>
        <v>… of which are corporate</v>
      </c>
      <c r="J76" t="s">
        <v>78</v>
      </c>
      <c r="L76" t="s">
        <v>1455</v>
      </c>
      <c r="M76" t="str">
        <f>'Data questionnaire - mobile'!$D$9</f>
        <v>As of 31.12.2025</v>
      </c>
    </row>
    <row r="77" spans="1:13" x14ac:dyDescent="0.25">
      <c r="A77">
        <f>'Overview and definitions'!$C$4</f>
        <v>0</v>
      </c>
      <c r="B77" t="str">
        <f>'Overview and definitions'!$C$6</f>
        <v>Liechtenstein</v>
      </c>
      <c r="C77" t="str">
        <f>'Overview and definitions'!$C$7</f>
        <v>MNO</v>
      </c>
      <c r="D77" t="str">
        <f>'Data questionnaire - mobile'!$B$1</f>
        <v>Data questionnaire: Mobile services</v>
      </c>
      <c r="E77" t="s">
        <v>1487</v>
      </c>
      <c r="F77">
        <v>76</v>
      </c>
      <c r="G77" t="str">
        <f>'Data questionnaire - mobile'!$A$31</f>
        <v>1.2.3.</v>
      </c>
      <c r="H77" t="s">
        <v>1477</v>
      </c>
      <c r="I77" t="str">
        <f>'Data questionnaire - mobile'!$H$10</f>
        <v>prepaid</v>
      </c>
      <c r="J77" t="s">
        <v>78</v>
      </c>
      <c r="L77" t="s">
        <v>1455</v>
      </c>
      <c r="M77" t="str">
        <f>'Data questionnaire - mobile'!$H$9</f>
        <v>As of 31.03.2026</v>
      </c>
    </row>
    <row r="78" spans="1:13" x14ac:dyDescent="0.25">
      <c r="A78">
        <f>'Overview and definitions'!$C$4</f>
        <v>0</v>
      </c>
      <c r="B78" t="str">
        <f>'Overview and definitions'!$C$6</f>
        <v>Liechtenstein</v>
      </c>
      <c r="C78" t="str">
        <f>'Overview and definitions'!$C$7</f>
        <v>MNO</v>
      </c>
      <c r="D78" t="str">
        <f>'Data questionnaire - mobile'!$B$1</f>
        <v>Data questionnaire: Mobile services</v>
      </c>
      <c r="E78" t="s">
        <v>1487</v>
      </c>
      <c r="F78">
        <v>77</v>
      </c>
      <c r="G78" t="str">
        <f>'Data questionnaire - mobile'!$A$31</f>
        <v>1.2.3.</v>
      </c>
      <c r="H78" t="s">
        <v>1477</v>
      </c>
      <c r="I78" t="str">
        <f>'Data questionnaire - mobile'!$I$10</f>
        <v>postpaid</v>
      </c>
      <c r="J78" t="s">
        <v>78</v>
      </c>
      <c r="L78" t="s">
        <v>1455</v>
      </c>
      <c r="M78" t="str">
        <f>'Data questionnaire - mobile'!$H$9</f>
        <v>As of 31.03.2026</v>
      </c>
    </row>
    <row r="79" spans="1:13" x14ac:dyDescent="0.25">
      <c r="A79">
        <f>'Overview and definitions'!$C$4</f>
        <v>0</v>
      </c>
      <c r="B79" t="str">
        <f>'Overview and definitions'!$C$6</f>
        <v>Liechtenstein</v>
      </c>
      <c r="C79" t="str">
        <f>'Overview and definitions'!$C$7</f>
        <v>MNO</v>
      </c>
      <c r="D79" t="str">
        <f>'Data questionnaire - mobile'!$B$1</f>
        <v>Data questionnaire: Mobile services</v>
      </c>
      <c r="E79" t="s">
        <v>1487</v>
      </c>
      <c r="F79">
        <v>78</v>
      </c>
      <c r="G79" t="str">
        <f>'Data questionnaire - mobile'!$A$31</f>
        <v>1.2.3.</v>
      </c>
      <c r="H79" t="s">
        <v>1477</v>
      </c>
      <c r="I79" t="str">
        <f>'Data questionnaire - mobile'!$J$9</f>
        <v>… of which are corporate</v>
      </c>
      <c r="J79" t="s">
        <v>78</v>
      </c>
      <c r="L79" t="s">
        <v>1455</v>
      </c>
      <c r="M79" t="str">
        <f>'Data questionnaire - mobile'!$H$9</f>
        <v>As of 31.03.2026</v>
      </c>
    </row>
    <row r="80" spans="1:13" x14ac:dyDescent="0.25">
      <c r="A80">
        <f>'Overview and definitions'!$C$4</f>
        <v>0</v>
      </c>
      <c r="B80" t="str">
        <f>'Overview and definitions'!$C$6</f>
        <v>Liechtenstein</v>
      </c>
      <c r="C80" t="str">
        <f>'Overview and definitions'!$C$7</f>
        <v>MNO</v>
      </c>
      <c r="D80" t="str">
        <f>'Data questionnaire - mobile'!$B$1</f>
        <v>Data questionnaire: Mobile services</v>
      </c>
      <c r="E80" t="s">
        <v>1487</v>
      </c>
      <c r="F80">
        <v>79</v>
      </c>
      <c r="G80" t="str">
        <f>'Data questionnaire - mobile'!$A$31</f>
        <v>1.2.3.</v>
      </c>
      <c r="H80" t="s">
        <v>1477</v>
      </c>
      <c r="I80" t="str">
        <f>'Data questionnaire - mobile'!$L$10</f>
        <v>prepaid</v>
      </c>
      <c r="J80" t="s">
        <v>78</v>
      </c>
      <c r="L80" t="s">
        <v>1455</v>
      </c>
      <c r="M80" t="str">
        <f>'Data questionnaire - mobile'!$L$9</f>
        <v>As of 30.06.2026</v>
      </c>
    </row>
    <row r="81" spans="1:13" x14ac:dyDescent="0.25">
      <c r="A81">
        <f>'Overview and definitions'!$C$4</f>
        <v>0</v>
      </c>
      <c r="B81" t="str">
        <f>'Overview and definitions'!$C$6</f>
        <v>Liechtenstein</v>
      </c>
      <c r="C81" t="str">
        <f>'Overview and definitions'!$C$7</f>
        <v>MNO</v>
      </c>
      <c r="D81" t="str">
        <f>'Data questionnaire - mobile'!$B$1</f>
        <v>Data questionnaire: Mobile services</v>
      </c>
      <c r="E81" t="s">
        <v>1487</v>
      </c>
      <c r="F81">
        <v>80</v>
      </c>
      <c r="G81" t="str">
        <f>'Data questionnaire - mobile'!$A$31</f>
        <v>1.2.3.</v>
      </c>
      <c r="H81" t="s">
        <v>1477</v>
      </c>
      <c r="I81" t="str">
        <f>'Data questionnaire - mobile'!$M$10</f>
        <v>postpaid</v>
      </c>
      <c r="J81" t="s">
        <v>78</v>
      </c>
      <c r="L81" t="s">
        <v>1455</v>
      </c>
      <c r="M81" t="str">
        <f>'Data questionnaire - mobile'!$L$9</f>
        <v>As of 30.06.2026</v>
      </c>
    </row>
    <row r="82" spans="1:13" x14ac:dyDescent="0.25">
      <c r="A82">
        <f>'Overview and definitions'!$C$4</f>
        <v>0</v>
      </c>
      <c r="B82" t="str">
        <f>'Overview and definitions'!$C$6</f>
        <v>Liechtenstein</v>
      </c>
      <c r="C82" t="str">
        <f>'Overview and definitions'!$C$7</f>
        <v>MNO</v>
      </c>
      <c r="D82" t="str">
        <f>'Data questionnaire - mobile'!$B$1</f>
        <v>Data questionnaire: Mobile services</v>
      </c>
      <c r="E82" t="s">
        <v>1487</v>
      </c>
      <c r="F82">
        <v>81</v>
      </c>
      <c r="G82" t="str">
        <f>'Data questionnaire - mobile'!$A$31</f>
        <v>1.2.3.</v>
      </c>
      <c r="H82" t="s">
        <v>1477</v>
      </c>
      <c r="I82" t="str">
        <f>'Data questionnaire - mobile'!$N$9</f>
        <v>… of which are corporate</v>
      </c>
      <c r="J82" t="s">
        <v>78</v>
      </c>
      <c r="L82" t="s">
        <v>1455</v>
      </c>
      <c r="M82" t="str">
        <f>'Data questionnaire - mobile'!$L$9</f>
        <v>As of 30.06.2026</v>
      </c>
    </row>
    <row r="83" spans="1:13" x14ac:dyDescent="0.25">
      <c r="A83">
        <f>'Overview and definitions'!$C$4</f>
        <v>0</v>
      </c>
      <c r="B83" t="str">
        <f>'Overview and definitions'!$C$6</f>
        <v>Liechtenstein</v>
      </c>
      <c r="C83" t="str">
        <f>'Overview and definitions'!$C$7</f>
        <v>MNO</v>
      </c>
      <c r="D83" t="str">
        <f>'Data questionnaire - mobile'!$B$1</f>
        <v>Data questionnaire: Mobile services</v>
      </c>
      <c r="E83" t="s">
        <v>1487</v>
      </c>
      <c r="F83">
        <v>82</v>
      </c>
      <c r="G83" t="str">
        <f>'Data questionnaire - mobile'!$A$31</f>
        <v>1.2.3.</v>
      </c>
      <c r="H83" t="s">
        <v>1477</v>
      </c>
      <c r="I83" t="str">
        <f>'Data questionnaire - mobile'!$P$10</f>
        <v>prepaid</v>
      </c>
      <c r="J83" t="s">
        <v>78</v>
      </c>
      <c r="L83" t="s">
        <v>1455</v>
      </c>
      <c r="M83" t="str">
        <f>'Data questionnaire - mobile'!$P$9</f>
        <v>As of 30.09.2026</v>
      </c>
    </row>
    <row r="84" spans="1:13" x14ac:dyDescent="0.25">
      <c r="A84">
        <f>'Overview and definitions'!$C$4</f>
        <v>0</v>
      </c>
      <c r="B84" t="str">
        <f>'Overview and definitions'!$C$6</f>
        <v>Liechtenstein</v>
      </c>
      <c r="C84" t="str">
        <f>'Overview and definitions'!$C$7</f>
        <v>MNO</v>
      </c>
      <c r="D84" t="str">
        <f>'Data questionnaire - mobile'!$B$1</f>
        <v>Data questionnaire: Mobile services</v>
      </c>
      <c r="E84" t="s">
        <v>1487</v>
      </c>
      <c r="F84">
        <v>83</v>
      </c>
      <c r="G84" t="str">
        <f>'Data questionnaire - mobile'!$A$31</f>
        <v>1.2.3.</v>
      </c>
      <c r="H84" t="s">
        <v>1477</v>
      </c>
      <c r="I84" t="str">
        <f>'Data questionnaire - mobile'!$Q$10</f>
        <v>postpaid</v>
      </c>
      <c r="J84" t="s">
        <v>78</v>
      </c>
      <c r="L84" t="s">
        <v>1455</v>
      </c>
      <c r="M84" t="str">
        <f>'Data questionnaire - mobile'!$P$9</f>
        <v>As of 30.09.2026</v>
      </c>
    </row>
    <row r="85" spans="1:13" x14ac:dyDescent="0.25">
      <c r="A85">
        <f>'Overview and definitions'!$C$4</f>
        <v>0</v>
      </c>
      <c r="B85" t="str">
        <f>'Overview and definitions'!$C$6</f>
        <v>Liechtenstein</v>
      </c>
      <c r="C85" t="str">
        <f>'Overview and definitions'!$C$7</f>
        <v>MNO</v>
      </c>
      <c r="D85" t="str">
        <f>'Data questionnaire - mobile'!$B$1</f>
        <v>Data questionnaire: Mobile services</v>
      </c>
      <c r="E85" t="s">
        <v>1487</v>
      </c>
      <c r="F85">
        <v>84</v>
      </c>
      <c r="G85" t="str">
        <f>'Data questionnaire - mobile'!$A$31</f>
        <v>1.2.3.</v>
      </c>
      <c r="H85" t="s">
        <v>1477</v>
      </c>
      <c r="I85" t="str">
        <f>'Data questionnaire - mobile'!$R$9</f>
        <v>… of which are corporate</v>
      </c>
      <c r="J85" t="s">
        <v>78</v>
      </c>
      <c r="L85" t="s">
        <v>1455</v>
      </c>
      <c r="M85" t="str">
        <f>'Data questionnaire - mobile'!$P$9</f>
        <v>As of 30.09.2026</v>
      </c>
    </row>
    <row r="86" spans="1:13" x14ac:dyDescent="0.25">
      <c r="A86">
        <f>'Overview and definitions'!$C$4</f>
        <v>0</v>
      </c>
      <c r="B86" t="str">
        <f>'Overview and definitions'!$C$6</f>
        <v>Liechtenstein</v>
      </c>
      <c r="C86" t="str">
        <f>'Overview and definitions'!$C$7</f>
        <v>MNO</v>
      </c>
      <c r="D86" t="str">
        <f>'Data questionnaire - mobile'!$B$1</f>
        <v>Data questionnaire: Mobile services</v>
      </c>
      <c r="E86" t="s">
        <v>1488</v>
      </c>
      <c r="F86">
        <v>85</v>
      </c>
      <c r="G86" t="str">
        <f>'Data questionnaire - mobile'!$A$45</f>
        <v>2.1.1.1.</v>
      </c>
      <c r="H86" t="str">
        <f>'Data questionnaire - mobile'!$D$44</f>
        <v>units</v>
      </c>
      <c r="K86" t="s">
        <v>756</v>
      </c>
      <c r="L86" t="s">
        <v>75</v>
      </c>
      <c r="M86" t="str">
        <f>'Data questionnaire - mobile'!$D$43</f>
        <v>Q4 2025</v>
      </c>
    </row>
    <row r="87" spans="1:13" x14ac:dyDescent="0.25">
      <c r="A87">
        <f>'Overview and definitions'!$C$4</f>
        <v>0</v>
      </c>
      <c r="B87" t="str">
        <f>'Overview and definitions'!$C$6</f>
        <v>Liechtenstein</v>
      </c>
      <c r="C87" t="str">
        <f>'Overview and definitions'!$C$7</f>
        <v>MNO</v>
      </c>
      <c r="D87" t="str">
        <f>'Data questionnaire - mobile'!$B$1</f>
        <v>Data questionnaire: Mobile services</v>
      </c>
      <c r="E87" t="s">
        <v>1488</v>
      </c>
      <c r="F87">
        <v>86</v>
      </c>
      <c r="G87" t="str">
        <f>'Data questionnaire - mobile'!$A$45</f>
        <v>2.1.1.1.</v>
      </c>
      <c r="H87" t="str">
        <f>'Data questionnaire - mobile'!$D$44</f>
        <v>units</v>
      </c>
      <c r="K87" t="s">
        <v>756</v>
      </c>
      <c r="L87" t="s">
        <v>75</v>
      </c>
      <c r="M87" t="str">
        <f>'Data questionnaire - mobile'!$H$43</f>
        <v>Q1 2026</v>
      </c>
    </row>
    <row r="88" spans="1:13" x14ac:dyDescent="0.25">
      <c r="A88">
        <f>'Overview and definitions'!$C$4</f>
        <v>0</v>
      </c>
      <c r="B88" t="str">
        <f>'Overview and definitions'!$C$6</f>
        <v>Liechtenstein</v>
      </c>
      <c r="C88" t="str">
        <f>'Overview and definitions'!$C$7</f>
        <v>MNO</v>
      </c>
      <c r="D88" t="str">
        <f>'Data questionnaire - mobile'!$B$1</f>
        <v>Data questionnaire: Mobile services</v>
      </c>
      <c r="E88" t="s">
        <v>1488</v>
      </c>
      <c r="F88">
        <v>87</v>
      </c>
      <c r="G88" t="str">
        <f>'Data questionnaire - mobile'!$A$45</f>
        <v>2.1.1.1.</v>
      </c>
      <c r="H88" t="str">
        <f>'Data questionnaire - mobile'!$D$44</f>
        <v>units</v>
      </c>
      <c r="K88" t="s">
        <v>756</v>
      </c>
      <c r="L88" t="s">
        <v>75</v>
      </c>
      <c r="M88" t="str">
        <f>'Data questionnaire - mobile'!$L$43</f>
        <v>Q2 2026</v>
      </c>
    </row>
    <row r="89" spans="1:13" x14ac:dyDescent="0.25">
      <c r="A89">
        <f>'Overview and definitions'!$C$4</f>
        <v>0</v>
      </c>
      <c r="B89" t="str">
        <f>'Overview and definitions'!$C$6</f>
        <v>Liechtenstein</v>
      </c>
      <c r="C89" t="str">
        <f>'Overview and definitions'!$C$7</f>
        <v>MNO</v>
      </c>
      <c r="D89" t="str">
        <f>'Data questionnaire - mobile'!$B$1</f>
        <v>Data questionnaire: Mobile services</v>
      </c>
      <c r="E89" t="s">
        <v>1488</v>
      </c>
      <c r="F89">
        <v>88</v>
      </c>
      <c r="G89" t="str">
        <f>'Data questionnaire - mobile'!$A$45</f>
        <v>2.1.1.1.</v>
      </c>
      <c r="H89" t="str">
        <f>'Data questionnaire - mobile'!$D$44</f>
        <v>units</v>
      </c>
      <c r="K89" t="s">
        <v>756</v>
      </c>
      <c r="L89" t="s">
        <v>75</v>
      </c>
      <c r="M89" t="str">
        <f>'Data questionnaire - mobile'!$P$43</f>
        <v>Q3 2026</v>
      </c>
    </row>
    <row r="90" spans="1:13" x14ac:dyDescent="0.25">
      <c r="A90">
        <f>'Overview and definitions'!$C$4</f>
        <v>0</v>
      </c>
      <c r="B90" t="str">
        <f>'Overview and definitions'!$C$6</f>
        <v>Liechtenstein</v>
      </c>
      <c r="C90" t="str">
        <f>'Overview and definitions'!$C$7</f>
        <v>MNO</v>
      </c>
      <c r="D90" t="str">
        <f>'Data questionnaire - mobile'!$B$1</f>
        <v>Data questionnaire: Mobile services</v>
      </c>
      <c r="E90" t="s">
        <v>1488</v>
      </c>
      <c r="F90">
        <v>89</v>
      </c>
      <c r="G90" t="str">
        <f>'Data questionnaire - mobile'!$A$46</f>
        <v>2.1.1.2.</v>
      </c>
      <c r="H90" t="str">
        <f>'Data questionnaire - mobile'!$D$44</f>
        <v>units</v>
      </c>
      <c r="K90" t="s">
        <v>756</v>
      </c>
      <c r="L90" t="s">
        <v>75</v>
      </c>
      <c r="M90" t="str">
        <f>'Data questionnaire - mobile'!$D$43</f>
        <v>Q4 2025</v>
      </c>
    </row>
    <row r="91" spans="1:13" x14ac:dyDescent="0.25">
      <c r="A91">
        <f>'Overview and definitions'!$C$4</f>
        <v>0</v>
      </c>
      <c r="B91" t="str">
        <f>'Overview and definitions'!$C$6</f>
        <v>Liechtenstein</v>
      </c>
      <c r="C91" t="str">
        <f>'Overview and definitions'!$C$7</f>
        <v>MNO</v>
      </c>
      <c r="D91" t="str">
        <f>'Data questionnaire - mobile'!$B$1</f>
        <v>Data questionnaire: Mobile services</v>
      </c>
      <c r="E91" t="s">
        <v>1488</v>
      </c>
      <c r="F91">
        <v>90</v>
      </c>
      <c r="G91" t="str">
        <f>'Data questionnaire - mobile'!$A$46</f>
        <v>2.1.1.2.</v>
      </c>
      <c r="H91" t="str">
        <f>'Data questionnaire - mobile'!$D$44</f>
        <v>units</v>
      </c>
      <c r="K91" t="s">
        <v>756</v>
      </c>
      <c r="L91" t="s">
        <v>75</v>
      </c>
      <c r="M91" t="str">
        <f>'Data questionnaire - mobile'!$H$43</f>
        <v>Q1 2026</v>
      </c>
    </row>
    <row r="92" spans="1:13" x14ac:dyDescent="0.25">
      <c r="A92">
        <f>'Overview and definitions'!$C$4</f>
        <v>0</v>
      </c>
      <c r="B92" t="str">
        <f>'Overview and definitions'!$C$6</f>
        <v>Liechtenstein</v>
      </c>
      <c r="C92" t="str">
        <f>'Overview and definitions'!$C$7</f>
        <v>MNO</v>
      </c>
      <c r="D92" t="str">
        <f>'Data questionnaire - mobile'!$B$1</f>
        <v>Data questionnaire: Mobile services</v>
      </c>
      <c r="E92" t="s">
        <v>1488</v>
      </c>
      <c r="F92">
        <v>91</v>
      </c>
      <c r="G92" t="str">
        <f>'Data questionnaire - mobile'!$A$46</f>
        <v>2.1.1.2.</v>
      </c>
      <c r="H92" t="str">
        <f>'Data questionnaire - mobile'!$D$44</f>
        <v>units</v>
      </c>
      <c r="K92" t="s">
        <v>756</v>
      </c>
      <c r="L92" t="s">
        <v>75</v>
      </c>
      <c r="M92" t="str">
        <f>'Data questionnaire - mobile'!$L$43</f>
        <v>Q2 2026</v>
      </c>
    </row>
    <row r="93" spans="1:13" x14ac:dyDescent="0.25">
      <c r="A93">
        <f>'Overview and definitions'!$C$4</f>
        <v>0</v>
      </c>
      <c r="B93" t="str">
        <f>'Overview and definitions'!$C$6</f>
        <v>Liechtenstein</v>
      </c>
      <c r="C93" t="str">
        <f>'Overview and definitions'!$C$7</f>
        <v>MNO</v>
      </c>
      <c r="D93" t="str">
        <f>'Data questionnaire - mobile'!$B$1</f>
        <v>Data questionnaire: Mobile services</v>
      </c>
      <c r="E93" t="s">
        <v>1488</v>
      </c>
      <c r="F93">
        <v>92</v>
      </c>
      <c r="G93" t="str">
        <f>'Data questionnaire - mobile'!$A$46</f>
        <v>2.1.1.2.</v>
      </c>
      <c r="H93" t="str">
        <f>'Data questionnaire - mobile'!$D$44</f>
        <v>units</v>
      </c>
      <c r="K93" t="s">
        <v>756</v>
      </c>
      <c r="L93" t="s">
        <v>75</v>
      </c>
      <c r="M93" t="str">
        <f>'Data questionnaire - mobile'!$P$43</f>
        <v>Q3 2026</v>
      </c>
    </row>
    <row r="94" spans="1:13" x14ac:dyDescent="0.25">
      <c r="A94">
        <f>'Overview and definitions'!$C$4</f>
        <v>0</v>
      </c>
      <c r="B94" t="str">
        <f>'Overview and definitions'!$C$6</f>
        <v>Liechtenstein</v>
      </c>
      <c r="C94" t="str">
        <f>'Overview and definitions'!$C$7</f>
        <v>MNO</v>
      </c>
      <c r="D94" t="str">
        <f>'Data questionnaire - mobile'!$B$1</f>
        <v>Data questionnaire: Mobile services</v>
      </c>
      <c r="E94" t="s">
        <v>1488</v>
      </c>
      <c r="F94">
        <v>93</v>
      </c>
      <c r="G94" t="str">
        <f>'Data questionnaire - mobile'!$A$47</f>
        <v>2.1.2.</v>
      </c>
      <c r="H94" t="str">
        <f>'Data questionnaire - mobile'!$D$44</f>
        <v>units</v>
      </c>
      <c r="K94" t="s">
        <v>615</v>
      </c>
      <c r="L94" t="s">
        <v>75</v>
      </c>
      <c r="M94" t="str">
        <f>'Data questionnaire - mobile'!$D$43</f>
        <v>Q4 2025</v>
      </c>
    </row>
    <row r="95" spans="1:13" x14ac:dyDescent="0.25">
      <c r="A95">
        <f>'Overview and definitions'!$C$4</f>
        <v>0</v>
      </c>
      <c r="B95" t="str">
        <f>'Overview and definitions'!$C$6</f>
        <v>Liechtenstein</v>
      </c>
      <c r="C95" t="str">
        <f>'Overview and definitions'!$C$7</f>
        <v>MNO</v>
      </c>
      <c r="D95" t="str">
        <f>'Data questionnaire - mobile'!$B$1</f>
        <v>Data questionnaire: Mobile services</v>
      </c>
      <c r="E95" t="s">
        <v>1488</v>
      </c>
      <c r="F95">
        <v>94</v>
      </c>
      <c r="G95" t="str">
        <f>'Data questionnaire - mobile'!$A$47</f>
        <v>2.1.2.</v>
      </c>
      <c r="H95" t="str">
        <f>'Data questionnaire - mobile'!$D$44</f>
        <v>units</v>
      </c>
      <c r="K95" t="s">
        <v>615</v>
      </c>
      <c r="L95" t="s">
        <v>75</v>
      </c>
      <c r="M95" t="str">
        <f>'Data questionnaire - mobile'!$H$43</f>
        <v>Q1 2026</v>
      </c>
    </row>
    <row r="96" spans="1:13" x14ac:dyDescent="0.25">
      <c r="A96">
        <f>'Overview and definitions'!$C$4</f>
        <v>0</v>
      </c>
      <c r="B96" t="str">
        <f>'Overview and definitions'!$C$6</f>
        <v>Liechtenstein</v>
      </c>
      <c r="C96" t="str">
        <f>'Overview and definitions'!$C$7</f>
        <v>MNO</v>
      </c>
      <c r="D96" t="str">
        <f>'Data questionnaire - mobile'!$B$1</f>
        <v>Data questionnaire: Mobile services</v>
      </c>
      <c r="E96" t="s">
        <v>1488</v>
      </c>
      <c r="F96">
        <v>95</v>
      </c>
      <c r="G96" t="str">
        <f>'Data questionnaire - mobile'!$A$47</f>
        <v>2.1.2.</v>
      </c>
      <c r="H96" t="str">
        <f>'Data questionnaire - mobile'!$D$44</f>
        <v>units</v>
      </c>
      <c r="K96" t="s">
        <v>615</v>
      </c>
      <c r="L96" t="s">
        <v>75</v>
      </c>
      <c r="M96" t="str">
        <f>'Data questionnaire - mobile'!$L$43</f>
        <v>Q2 2026</v>
      </c>
    </row>
    <row r="97" spans="1:13" x14ac:dyDescent="0.25">
      <c r="A97">
        <f>'Overview and definitions'!$C$4</f>
        <v>0</v>
      </c>
      <c r="B97" t="str">
        <f>'Overview and definitions'!$C$6</f>
        <v>Liechtenstein</v>
      </c>
      <c r="C97" t="str">
        <f>'Overview and definitions'!$C$7</f>
        <v>MNO</v>
      </c>
      <c r="D97" t="str">
        <f>'Data questionnaire - mobile'!$B$1</f>
        <v>Data questionnaire: Mobile services</v>
      </c>
      <c r="E97" t="s">
        <v>1488</v>
      </c>
      <c r="F97">
        <v>96</v>
      </c>
      <c r="G97" t="str">
        <f>'Data questionnaire - mobile'!$A$47</f>
        <v>2.1.2.</v>
      </c>
      <c r="H97" t="str">
        <f>'Data questionnaire - mobile'!$D$44</f>
        <v>units</v>
      </c>
      <c r="K97" t="s">
        <v>615</v>
      </c>
      <c r="L97" t="s">
        <v>75</v>
      </c>
      <c r="M97" t="str">
        <f>'Data questionnaire - mobile'!$P$43</f>
        <v>Q3 2026</v>
      </c>
    </row>
    <row r="98" spans="1:13" x14ac:dyDescent="0.25">
      <c r="A98">
        <f>'Overview and definitions'!$C$4</f>
        <v>0</v>
      </c>
      <c r="B98" t="str">
        <f>'Overview and definitions'!$C$6</f>
        <v>Liechtenstein</v>
      </c>
      <c r="C98" t="str">
        <f>'Overview and definitions'!$C$7</f>
        <v>MNO</v>
      </c>
      <c r="D98" t="str">
        <f>'Data questionnaire - mobile'!$B$1</f>
        <v>Data questionnaire: Mobile services</v>
      </c>
      <c r="E98" t="s">
        <v>1488</v>
      </c>
      <c r="F98">
        <v>97</v>
      </c>
      <c r="G98" t="str">
        <f>'Data questionnaire - mobile'!$A$48</f>
        <v>2.1.3.</v>
      </c>
      <c r="H98" t="str">
        <f>'Data questionnaire - mobile'!$D$44</f>
        <v>units</v>
      </c>
      <c r="K98" t="s">
        <v>617</v>
      </c>
      <c r="L98" t="s">
        <v>75</v>
      </c>
      <c r="M98" t="str">
        <f>'Data questionnaire - mobile'!$D$43</f>
        <v>Q4 2025</v>
      </c>
    </row>
    <row r="99" spans="1:13" x14ac:dyDescent="0.25">
      <c r="A99">
        <f>'Overview and definitions'!$C$4</f>
        <v>0</v>
      </c>
      <c r="B99" t="str">
        <f>'Overview and definitions'!$C$6</f>
        <v>Liechtenstein</v>
      </c>
      <c r="C99" t="str">
        <f>'Overview and definitions'!$C$7</f>
        <v>MNO</v>
      </c>
      <c r="D99" t="str">
        <f>'Data questionnaire - mobile'!$B$1</f>
        <v>Data questionnaire: Mobile services</v>
      </c>
      <c r="E99" t="s">
        <v>1488</v>
      </c>
      <c r="F99">
        <v>98</v>
      </c>
      <c r="G99" t="str">
        <f>'Data questionnaire - mobile'!$A$48</f>
        <v>2.1.3.</v>
      </c>
      <c r="H99" t="str">
        <f>'Data questionnaire - mobile'!$D$44</f>
        <v>units</v>
      </c>
      <c r="K99" t="s">
        <v>617</v>
      </c>
      <c r="L99" t="s">
        <v>75</v>
      </c>
      <c r="M99" t="str">
        <f>'Data questionnaire - mobile'!$H$43</f>
        <v>Q1 2026</v>
      </c>
    </row>
    <row r="100" spans="1:13" x14ac:dyDescent="0.25">
      <c r="A100">
        <f>'Overview and definitions'!$C$4</f>
        <v>0</v>
      </c>
      <c r="B100" t="str">
        <f>'Overview and definitions'!$C$6</f>
        <v>Liechtenstein</v>
      </c>
      <c r="C100" t="str">
        <f>'Overview and definitions'!$C$7</f>
        <v>MNO</v>
      </c>
      <c r="D100" t="str">
        <f>'Data questionnaire - mobile'!$B$1</f>
        <v>Data questionnaire: Mobile services</v>
      </c>
      <c r="E100" t="s">
        <v>1488</v>
      </c>
      <c r="F100">
        <v>99</v>
      </c>
      <c r="G100" t="str">
        <f>'Data questionnaire - mobile'!$A$48</f>
        <v>2.1.3.</v>
      </c>
      <c r="H100" t="str">
        <f>'Data questionnaire - mobile'!$D$44</f>
        <v>units</v>
      </c>
      <c r="K100" t="s">
        <v>617</v>
      </c>
      <c r="L100" t="s">
        <v>75</v>
      </c>
      <c r="M100" t="str">
        <f>'Data questionnaire - mobile'!$L$43</f>
        <v>Q2 2026</v>
      </c>
    </row>
    <row r="101" spans="1:13" x14ac:dyDescent="0.25">
      <c r="A101">
        <f>'Overview and definitions'!$C$4</f>
        <v>0</v>
      </c>
      <c r="B101" t="str">
        <f>'Overview and definitions'!$C$6</f>
        <v>Liechtenstein</v>
      </c>
      <c r="C101" t="str">
        <f>'Overview and definitions'!$C$7</f>
        <v>MNO</v>
      </c>
      <c r="D101" t="str">
        <f>'Data questionnaire - mobile'!$B$1</f>
        <v>Data questionnaire: Mobile services</v>
      </c>
      <c r="E101" t="s">
        <v>1488</v>
      </c>
      <c r="F101">
        <v>100</v>
      </c>
      <c r="G101" t="str">
        <f>'Data questionnaire - mobile'!$A$48</f>
        <v>2.1.3.</v>
      </c>
      <c r="H101" t="str">
        <f>'Data questionnaire - mobile'!$D$44</f>
        <v>units</v>
      </c>
      <c r="K101" t="s">
        <v>617</v>
      </c>
      <c r="L101" t="s">
        <v>75</v>
      </c>
      <c r="M101" t="str">
        <f>'Data questionnaire - mobile'!$P$43</f>
        <v>Q3 2026</v>
      </c>
    </row>
    <row r="102" spans="1:13" x14ac:dyDescent="0.25">
      <c r="A102">
        <f>'Overview and definitions'!$C$4</f>
        <v>0</v>
      </c>
      <c r="B102" t="str">
        <f>'Overview and definitions'!$C$6</f>
        <v>Liechtenstein</v>
      </c>
      <c r="C102" t="str">
        <f>'Overview and definitions'!$C$7</f>
        <v>MNO</v>
      </c>
      <c r="D102" t="str">
        <f>'Data questionnaire - mobile'!$B$1</f>
        <v>Data questionnaire: Mobile services</v>
      </c>
      <c r="E102" t="s">
        <v>1488</v>
      </c>
      <c r="F102">
        <v>101</v>
      </c>
      <c r="G102" t="str">
        <f>'Data questionnaire - mobile'!$A$50</f>
        <v>2.1.4.</v>
      </c>
      <c r="H102" t="s">
        <v>571</v>
      </c>
      <c r="K102" t="s">
        <v>722</v>
      </c>
      <c r="L102" t="s">
        <v>75</v>
      </c>
      <c r="M102" t="str">
        <f>'Data questionnaire - mobile'!$D$43</f>
        <v>Q4 2025</v>
      </c>
    </row>
    <row r="103" spans="1:13" x14ac:dyDescent="0.25">
      <c r="A103">
        <f>'Overview and definitions'!$C$4</f>
        <v>0</v>
      </c>
      <c r="B103" t="str">
        <f>'Overview and definitions'!$C$6</f>
        <v>Liechtenstein</v>
      </c>
      <c r="C103" t="str">
        <f>'Overview and definitions'!$C$7</f>
        <v>MNO</v>
      </c>
      <c r="D103" t="str">
        <f>'Data questionnaire - mobile'!$B$1</f>
        <v>Data questionnaire: Mobile services</v>
      </c>
      <c r="E103" t="s">
        <v>1488</v>
      </c>
      <c r="F103">
        <v>102</v>
      </c>
      <c r="G103" t="str">
        <f>'Data questionnaire - mobile'!$A$50</f>
        <v>2.1.4.</v>
      </c>
      <c r="H103" t="s">
        <v>571</v>
      </c>
      <c r="K103" t="s">
        <v>722</v>
      </c>
      <c r="L103" t="s">
        <v>75</v>
      </c>
      <c r="M103" t="str">
        <f>'Data questionnaire - mobile'!$H$43</f>
        <v>Q1 2026</v>
      </c>
    </row>
    <row r="104" spans="1:13" x14ac:dyDescent="0.25">
      <c r="A104">
        <f>'Overview and definitions'!$C$4</f>
        <v>0</v>
      </c>
      <c r="B104" t="str">
        <f>'Overview and definitions'!$C$6</f>
        <v>Liechtenstein</v>
      </c>
      <c r="C104" t="str">
        <f>'Overview and definitions'!$C$7</f>
        <v>MNO</v>
      </c>
      <c r="D104" t="str">
        <f>'Data questionnaire - mobile'!$B$1</f>
        <v>Data questionnaire: Mobile services</v>
      </c>
      <c r="E104" t="s">
        <v>1488</v>
      </c>
      <c r="F104">
        <v>103</v>
      </c>
      <c r="G104" t="str">
        <f>'Data questionnaire - mobile'!$A$50</f>
        <v>2.1.4.</v>
      </c>
      <c r="H104" t="s">
        <v>571</v>
      </c>
      <c r="K104" t="s">
        <v>722</v>
      </c>
      <c r="L104" t="s">
        <v>75</v>
      </c>
      <c r="M104" t="str">
        <f>'Data questionnaire - mobile'!$L$43</f>
        <v>Q2 2026</v>
      </c>
    </row>
    <row r="105" spans="1:13" x14ac:dyDescent="0.25">
      <c r="A105">
        <f>'Overview and definitions'!$C$4</f>
        <v>0</v>
      </c>
      <c r="B105" t="str">
        <f>'Overview and definitions'!$C$6</f>
        <v>Liechtenstein</v>
      </c>
      <c r="C105" t="str">
        <f>'Overview and definitions'!$C$7</f>
        <v>MNO</v>
      </c>
      <c r="D105" t="str">
        <f>'Data questionnaire - mobile'!$B$1</f>
        <v>Data questionnaire: Mobile services</v>
      </c>
      <c r="E105" t="s">
        <v>1488</v>
      </c>
      <c r="F105">
        <v>104</v>
      </c>
      <c r="G105" t="str">
        <f>'Data questionnaire - mobile'!$A$50</f>
        <v>2.1.4.</v>
      </c>
      <c r="H105" t="s">
        <v>571</v>
      </c>
      <c r="K105" t="s">
        <v>722</v>
      </c>
      <c r="L105" t="s">
        <v>75</v>
      </c>
      <c r="M105" t="str">
        <f>'Data questionnaire - mobile'!$P$43</f>
        <v>Q3 2026</v>
      </c>
    </row>
    <row r="106" spans="1:13" x14ac:dyDescent="0.25">
      <c r="A106">
        <f>'Overview and definitions'!$C$4</f>
        <v>0</v>
      </c>
      <c r="B106" t="str">
        <f>'Overview and definitions'!$C$6</f>
        <v>Liechtenstein</v>
      </c>
      <c r="C106" t="str">
        <f>'Overview and definitions'!$C$7</f>
        <v>MNO</v>
      </c>
      <c r="D106" t="str">
        <f>'Data questionnaire - mobile'!$B$1</f>
        <v>Data questionnaire: Mobile services</v>
      </c>
      <c r="E106" t="s">
        <v>1488</v>
      </c>
      <c r="F106">
        <v>105</v>
      </c>
      <c r="G106" t="str">
        <f>'Data questionnaire - mobile'!$A$54</f>
        <v>2.2.1.1.</v>
      </c>
      <c r="H106" t="str">
        <f>'Data questionnaire - mobile'!$D$44</f>
        <v>units</v>
      </c>
      <c r="I106" t="s">
        <v>78</v>
      </c>
      <c r="K106" t="s">
        <v>756</v>
      </c>
      <c r="L106" t="s">
        <v>1455</v>
      </c>
      <c r="M106" t="str">
        <f>'Data questionnaire - mobile'!$D$43</f>
        <v>Q4 2025</v>
      </c>
    </row>
    <row r="107" spans="1:13" x14ac:dyDescent="0.25">
      <c r="A107">
        <f>'Overview and definitions'!$C$4</f>
        <v>0</v>
      </c>
      <c r="B107" t="str">
        <f>'Overview and definitions'!$C$6</f>
        <v>Liechtenstein</v>
      </c>
      <c r="C107" t="str">
        <f>'Overview and definitions'!$C$7</f>
        <v>MNO</v>
      </c>
      <c r="D107" t="str">
        <f>'Data questionnaire - mobile'!$B$1</f>
        <v>Data questionnaire: Mobile services</v>
      </c>
      <c r="E107" t="s">
        <v>1488</v>
      </c>
      <c r="F107">
        <v>106</v>
      </c>
      <c r="G107" t="str">
        <f>'Data questionnaire - mobile'!$A$54</f>
        <v>2.2.1.1.</v>
      </c>
      <c r="H107" t="str">
        <f>'Data questionnaire - mobile'!$D$44</f>
        <v>units</v>
      </c>
      <c r="I107" t="s">
        <v>78</v>
      </c>
      <c r="K107" t="s">
        <v>756</v>
      </c>
      <c r="L107" t="s">
        <v>1455</v>
      </c>
      <c r="M107" t="str">
        <f>'Data questionnaire - mobile'!$H$43</f>
        <v>Q1 2026</v>
      </c>
    </row>
    <row r="108" spans="1:13" x14ac:dyDescent="0.25">
      <c r="A108">
        <f>'Overview and definitions'!$C$4</f>
        <v>0</v>
      </c>
      <c r="B108" t="str">
        <f>'Overview and definitions'!$C$6</f>
        <v>Liechtenstein</v>
      </c>
      <c r="C108" t="str">
        <f>'Overview and definitions'!$C$7</f>
        <v>MNO</v>
      </c>
      <c r="D108" t="str">
        <f>'Data questionnaire - mobile'!$B$1</f>
        <v>Data questionnaire: Mobile services</v>
      </c>
      <c r="E108" t="s">
        <v>1488</v>
      </c>
      <c r="F108">
        <v>107</v>
      </c>
      <c r="G108" t="str">
        <f>'Data questionnaire - mobile'!$A$54</f>
        <v>2.2.1.1.</v>
      </c>
      <c r="H108" t="str">
        <f>'Data questionnaire - mobile'!$D$44</f>
        <v>units</v>
      </c>
      <c r="I108" t="s">
        <v>78</v>
      </c>
      <c r="K108" t="s">
        <v>756</v>
      </c>
      <c r="L108" t="s">
        <v>1455</v>
      </c>
      <c r="M108" t="str">
        <f>'Data questionnaire - mobile'!$L$43</f>
        <v>Q2 2026</v>
      </c>
    </row>
    <row r="109" spans="1:13" x14ac:dyDescent="0.25">
      <c r="A109">
        <f>'Overview and definitions'!$C$4</f>
        <v>0</v>
      </c>
      <c r="B109" t="str">
        <f>'Overview and definitions'!$C$6</f>
        <v>Liechtenstein</v>
      </c>
      <c r="C109" t="str">
        <f>'Overview and definitions'!$C$7</f>
        <v>MNO</v>
      </c>
      <c r="D109" t="str">
        <f>'Data questionnaire - mobile'!$B$1</f>
        <v>Data questionnaire: Mobile services</v>
      </c>
      <c r="E109" t="s">
        <v>1488</v>
      </c>
      <c r="F109">
        <v>108</v>
      </c>
      <c r="G109" t="str">
        <f>'Data questionnaire - mobile'!$A$54</f>
        <v>2.2.1.1.</v>
      </c>
      <c r="H109" t="str">
        <f>'Data questionnaire - mobile'!$D$44</f>
        <v>units</v>
      </c>
      <c r="I109" t="s">
        <v>78</v>
      </c>
      <c r="K109" t="s">
        <v>756</v>
      </c>
      <c r="L109" t="s">
        <v>1455</v>
      </c>
      <c r="M109" t="str">
        <f>'Data questionnaire - mobile'!$P$43</f>
        <v>Q3 2026</v>
      </c>
    </row>
    <row r="110" spans="1:13" x14ac:dyDescent="0.25">
      <c r="A110">
        <f>'Overview and definitions'!$C$4</f>
        <v>0</v>
      </c>
      <c r="B110" t="str">
        <f>'Overview and definitions'!$C$6</f>
        <v>Liechtenstein</v>
      </c>
      <c r="C110" t="str">
        <f>'Overview and definitions'!$C$7</f>
        <v>MNO</v>
      </c>
      <c r="D110" t="str">
        <f>'Data questionnaire - mobile'!$B$1</f>
        <v>Data questionnaire: Mobile services</v>
      </c>
      <c r="E110" t="s">
        <v>1488</v>
      </c>
      <c r="F110">
        <v>109</v>
      </c>
      <c r="G110" t="str">
        <f>'Data questionnaire - mobile'!$A$55</f>
        <v>2.2.1.2.</v>
      </c>
      <c r="H110" t="str">
        <f>'Data questionnaire - mobile'!$D$44</f>
        <v>units</v>
      </c>
      <c r="I110" t="s">
        <v>78</v>
      </c>
      <c r="K110" t="s">
        <v>756</v>
      </c>
      <c r="L110" t="s">
        <v>1455</v>
      </c>
      <c r="M110" t="str">
        <f>'Data questionnaire - mobile'!$D$43</f>
        <v>Q4 2025</v>
      </c>
    </row>
    <row r="111" spans="1:13" x14ac:dyDescent="0.25">
      <c r="A111">
        <f>'Overview and definitions'!$C$4</f>
        <v>0</v>
      </c>
      <c r="B111" t="str">
        <f>'Overview and definitions'!$C$6</f>
        <v>Liechtenstein</v>
      </c>
      <c r="C111" t="str">
        <f>'Overview and definitions'!$C$7</f>
        <v>MNO</v>
      </c>
      <c r="D111" t="str">
        <f>'Data questionnaire - mobile'!$B$1</f>
        <v>Data questionnaire: Mobile services</v>
      </c>
      <c r="E111" t="s">
        <v>1488</v>
      </c>
      <c r="F111">
        <v>110</v>
      </c>
      <c r="G111" t="str">
        <f>'Data questionnaire - mobile'!$A$55</f>
        <v>2.2.1.2.</v>
      </c>
      <c r="H111" t="str">
        <f>'Data questionnaire - mobile'!$D$44</f>
        <v>units</v>
      </c>
      <c r="I111" t="s">
        <v>78</v>
      </c>
      <c r="K111" t="s">
        <v>756</v>
      </c>
      <c r="L111" t="s">
        <v>1455</v>
      </c>
      <c r="M111" t="str">
        <f>'Data questionnaire - mobile'!$H$43</f>
        <v>Q1 2026</v>
      </c>
    </row>
    <row r="112" spans="1:13" x14ac:dyDescent="0.25">
      <c r="A112">
        <f>'Overview and definitions'!$C$4</f>
        <v>0</v>
      </c>
      <c r="B112" t="str">
        <f>'Overview and definitions'!$C$6</f>
        <v>Liechtenstein</v>
      </c>
      <c r="C112" t="str">
        <f>'Overview and definitions'!$C$7</f>
        <v>MNO</v>
      </c>
      <c r="D112" t="str">
        <f>'Data questionnaire - mobile'!$B$1</f>
        <v>Data questionnaire: Mobile services</v>
      </c>
      <c r="E112" t="s">
        <v>1488</v>
      </c>
      <c r="F112">
        <v>111</v>
      </c>
      <c r="G112" t="str">
        <f>'Data questionnaire - mobile'!$A$55</f>
        <v>2.2.1.2.</v>
      </c>
      <c r="H112" t="str">
        <f>'Data questionnaire - mobile'!$D$44</f>
        <v>units</v>
      </c>
      <c r="I112" t="s">
        <v>78</v>
      </c>
      <c r="K112" t="s">
        <v>756</v>
      </c>
      <c r="L112" t="s">
        <v>1455</v>
      </c>
      <c r="M112" t="str">
        <f>'Data questionnaire - mobile'!$L$43</f>
        <v>Q2 2026</v>
      </c>
    </row>
    <row r="113" spans="1:13" x14ac:dyDescent="0.25">
      <c r="A113">
        <f>'Overview and definitions'!$C$4</f>
        <v>0</v>
      </c>
      <c r="B113" t="str">
        <f>'Overview and definitions'!$C$6</f>
        <v>Liechtenstein</v>
      </c>
      <c r="C113" t="str">
        <f>'Overview and definitions'!$C$7</f>
        <v>MNO</v>
      </c>
      <c r="D113" t="str">
        <f>'Data questionnaire - mobile'!$B$1</f>
        <v>Data questionnaire: Mobile services</v>
      </c>
      <c r="E113" t="s">
        <v>1488</v>
      </c>
      <c r="F113">
        <v>112</v>
      </c>
      <c r="G113" t="str">
        <f>'Data questionnaire - mobile'!$A$55</f>
        <v>2.2.1.2.</v>
      </c>
      <c r="H113" t="str">
        <f>'Data questionnaire - mobile'!$D$44</f>
        <v>units</v>
      </c>
      <c r="I113" t="s">
        <v>78</v>
      </c>
      <c r="K113" t="s">
        <v>756</v>
      </c>
      <c r="L113" t="s">
        <v>1455</v>
      </c>
      <c r="M113" t="str">
        <f>'Data questionnaire - mobile'!$P$43</f>
        <v>Q3 2026</v>
      </c>
    </row>
    <row r="114" spans="1:13" x14ac:dyDescent="0.25">
      <c r="A114">
        <f>'Overview and definitions'!$C$4</f>
        <v>0</v>
      </c>
      <c r="B114" t="str">
        <f>'Overview and definitions'!$C$6</f>
        <v>Liechtenstein</v>
      </c>
      <c r="C114" t="str">
        <f>'Overview and definitions'!$C$7</f>
        <v>MNO</v>
      </c>
      <c r="D114" t="str">
        <f>'Data questionnaire - mobile'!$B$1</f>
        <v>Data questionnaire: Mobile services</v>
      </c>
      <c r="E114" t="s">
        <v>1488</v>
      </c>
      <c r="F114">
        <v>113</v>
      </c>
      <c r="G114" t="str">
        <f>'Data questionnaire - mobile'!$A$56</f>
        <v>2.2.2.</v>
      </c>
      <c r="H114" t="str">
        <f>'Data questionnaire - mobile'!$D$44</f>
        <v>units</v>
      </c>
      <c r="I114" t="s">
        <v>78</v>
      </c>
      <c r="K114" t="s">
        <v>615</v>
      </c>
      <c r="L114" t="s">
        <v>1455</v>
      </c>
      <c r="M114" t="str">
        <f>'Data questionnaire - mobile'!$D$43</f>
        <v>Q4 2025</v>
      </c>
    </row>
    <row r="115" spans="1:13" x14ac:dyDescent="0.25">
      <c r="A115">
        <f>'Overview and definitions'!$C$4</f>
        <v>0</v>
      </c>
      <c r="B115" t="str">
        <f>'Overview and definitions'!$C$6</f>
        <v>Liechtenstein</v>
      </c>
      <c r="C115" t="str">
        <f>'Overview and definitions'!$C$7</f>
        <v>MNO</v>
      </c>
      <c r="D115" t="str">
        <f>'Data questionnaire - mobile'!$B$1</f>
        <v>Data questionnaire: Mobile services</v>
      </c>
      <c r="E115" t="s">
        <v>1488</v>
      </c>
      <c r="F115">
        <v>114</v>
      </c>
      <c r="G115" t="str">
        <f>'Data questionnaire - mobile'!$A$56</f>
        <v>2.2.2.</v>
      </c>
      <c r="H115" t="str">
        <f>'Data questionnaire - mobile'!$D$44</f>
        <v>units</v>
      </c>
      <c r="I115" t="s">
        <v>78</v>
      </c>
      <c r="K115" t="s">
        <v>615</v>
      </c>
      <c r="L115" t="s">
        <v>1455</v>
      </c>
      <c r="M115" t="str">
        <f>'Data questionnaire - mobile'!$H$43</f>
        <v>Q1 2026</v>
      </c>
    </row>
    <row r="116" spans="1:13" x14ac:dyDescent="0.25">
      <c r="A116">
        <f>'Overview and definitions'!$C$4</f>
        <v>0</v>
      </c>
      <c r="B116" t="str">
        <f>'Overview and definitions'!$C$6</f>
        <v>Liechtenstein</v>
      </c>
      <c r="C116" t="str">
        <f>'Overview and definitions'!$C$7</f>
        <v>MNO</v>
      </c>
      <c r="D116" t="str">
        <f>'Data questionnaire - mobile'!$B$1</f>
        <v>Data questionnaire: Mobile services</v>
      </c>
      <c r="E116" t="s">
        <v>1488</v>
      </c>
      <c r="F116">
        <v>115</v>
      </c>
      <c r="G116" t="str">
        <f>'Data questionnaire - mobile'!$A$56</f>
        <v>2.2.2.</v>
      </c>
      <c r="H116" t="str">
        <f>'Data questionnaire - mobile'!$D$44</f>
        <v>units</v>
      </c>
      <c r="I116" t="s">
        <v>78</v>
      </c>
      <c r="K116" t="s">
        <v>615</v>
      </c>
      <c r="L116" t="s">
        <v>1455</v>
      </c>
      <c r="M116" t="str">
        <f>'Data questionnaire - mobile'!$L$43</f>
        <v>Q2 2026</v>
      </c>
    </row>
    <row r="117" spans="1:13" x14ac:dyDescent="0.25">
      <c r="A117">
        <f>'Overview and definitions'!$C$4</f>
        <v>0</v>
      </c>
      <c r="B117" t="str">
        <f>'Overview and definitions'!$C$6</f>
        <v>Liechtenstein</v>
      </c>
      <c r="C117" t="str">
        <f>'Overview and definitions'!$C$7</f>
        <v>MNO</v>
      </c>
      <c r="D117" t="str">
        <f>'Data questionnaire - mobile'!$B$1</f>
        <v>Data questionnaire: Mobile services</v>
      </c>
      <c r="E117" t="s">
        <v>1488</v>
      </c>
      <c r="F117">
        <v>116</v>
      </c>
      <c r="G117" t="str">
        <f>'Data questionnaire - mobile'!$A$56</f>
        <v>2.2.2.</v>
      </c>
      <c r="H117" t="str">
        <f>'Data questionnaire - mobile'!$D$44</f>
        <v>units</v>
      </c>
      <c r="I117" t="s">
        <v>78</v>
      </c>
      <c r="K117" t="s">
        <v>615</v>
      </c>
      <c r="L117" t="s">
        <v>1455</v>
      </c>
      <c r="M117" t="str">
        <f>'Data questionnaire - mobile'!$P$43</f>
        <v>Q3 2026</v>
      </c>
    </row>
    <row r="118" spans="1:13" x14ac:dyDescent="0.25">
      <c r="A118">
        <f>'Overview and definitions'!$C$4</f>
        <v>0</v>
      </c>
      <c r="B118" t="str">
        <f>'Overview and definitions'!$C$6</f>
        <v>Liechtenstein</v>
      </c>
      <c r="C118" t="str">
        <f>'Overview and definitions'!$C$7</f>
        <v>MNO</v>
      </c>
      <c r="D118" t="str">
        <f>'Data questionnaire - mobile'!$B$1</f>
        <v>Data questionnaire: Mobile services</v>
      </c>
      <c r="E118" t="s">
        <v>1488</v>
      </c>
      <c r="F118">
        <v>117</v>
      </c>
      <c r="G118" t="str">
        <f>'Data questionnaire - mobile'!$A$57</f>
        <v>2.2.3.</v>
      </c>
      <c r="H118" t="str">
        <f>'Data questionnaire - mobile'!$D$44</f>
        <v>units</v>
      </c>
      <c r="I118" t="s">
        <v>78</v>
      </c>
      <c r="K118" t="s">
        <v>617</v>
      </c>
      <c r="L118" t="s">
        <v>1455</v>
      </c>
      <c r="M118" t="str">
        <f>'Data questionnaire - mobile'!$D$43</f>
        <v>Q4 2025</v>
      </c>
    </row>
    <row r="119" spans="1:13" x14ac:dyDescent="0.25">
      <c r="A119">
        <f>'Overview and definitions'!$C$4</f>
        <v>0</v>
      </c>
      <c r="B119" t="str">
        <f>'Overview and definitions'!$C$6</f>
        <v>Liechtenstein</v>
      </c>
      <c r="C119" t="str">
        <f>'Overview and definitions'!$C$7</f>
        <v>MNO</v>
      </c>
      <c r="D119" t="str">
        <f>'Data questionnaire - mobile'!$B$1</f>
        <v>Data questionnaire: Mobile services</v>
      </c>
      <c r="E119" t="s">
        <v>1488</v>
      </c>
      <c r="F119">
        <v>118</v>
      </c>
      <c r="G119" t="str">
        <f>'Data questionnaire - mobile'!$A$57</f>
        <v>2.2.3.</v>
      </c>
      <c r="H119" t="str">
        <f>'Data questionnaire - mobile'!$D$44</f>
        <v>units</v>
      </c>
      <c r="I119" t="s">
        <v>78</v>
      </c>
      <c r="K119" t="s">
        <v>617</v>
      </c>
      <c r="L119" t="s">
        <v>1455</v>
      </c>
      <c r="M119" t="str">
        <f>'Data questionnaire - mobile'!$H$43</f>
        <v>Q1 2026</v>
      </c>
    </row>
    <row r="120" spans="1:13" x14ac:dyDescent="0.25">
      <c r="A120">
        <f>'Overview and definitions'!$C$4</f>
        <v>0</v>
      </c>
      <c r="B120" t="str">
        <f>'Overview and definitions'!$C$6</f>
        <v>Liechtenstein</v>
      </c>
      <c r="C120" t="str">
        <f>'Overview and definitions'!$C$7</f>
        <v>MNO</v>
      </c>
      <c r="D120" t="str">
        <f>'Data questionnaire - mobile'!$B$1</f>
        <v>Data questionnaire: Mobile services</v>
      </c>
      <c r="E120" t="s">
        <v>1488</v>
      </c>
      <c r="F120">
        <v>119</v>
      </c>
      <c r="G120" t="str">
        <f>'Data questionnaire - mobile'!$A$57</f>
        <v>2.2.3.</v>
      </c>
      <c r="H120" t="str">
        <f>'Data questionnaire - mobile'!$D$44</f>
        <v>units</v>
      </c>
      <c r="I120" t="s">
        <v>78</v>
      </c>
      <c r="K120" t="s">
        <v>617</v>
      </c>
      <c r="L120" t="s">
        <v>1455</v>
      </c>
      <c r="M120" t="str">
        <f>'Data questionnaire - mobile'!$L$43</f>
        <v>Q2 2026</v>
      </c>
    </row>
    <row r="121" spans="1:13" x14ac:dyDescent="0.25">
      <c r="A121">
        <f>'Overview and definitions'!$C$4</f>
        <v>0</v>
      </c>
      <c r="B121" t="str">
        <f>'Overview and definitions'!$C$6</f>
        <v>Liechtenstein</v>
      </c>
      <c r="C121" t="str">
        <f>'Overview and definitions'!$C$7</f>
        <v>MNO</v>
      </c>
      <c r="D121" t="str">
        <f>'Data questionnaire - mobile'!$B$1</f>
        <v>Data questionnaire: Mobile services</v>
      </c>
      <c r="E121" t="s">
        <v>1488</v>
      </c>
      <c r="F121">
        <v>120</v>
      </c>
      <c r="G121" t="str">
        <f>'Data questionnaire - mobile'!$A$57</f>
        <v>2.2.3.</v>
      </c>
      <c r="H121" t="str">
        <f>'Data questionnaire - mobile'!$D$44</f>
        <v>units</v>
      </c>
      <c r="I121" t="s">
        <v>78</v>
      </c>
      <c r="K121" t="s">
        <v>617</v>
      </c>
      <c r="L121" t="s">
        <v>1455</v>
      </c>
      <c r="M121" t="str">
        <f>'Data questionnaire - mobile'!$P$43</f>
        <v>Q3 2026</v>
      </c>
    </row>
    <row r="122" spans="1:13" x14ac:dyDescent="0.25">
      <c r="A122">
        <f>'Overview and definitions'!$C$4</f>
        <v>0</v>
      </c>
      <c r="B122" t="str">
        <f>'Overview and definitions'!$C$6</f>
        <v>Liechtenstein</v>
      </c>
      <c r="C122" t="str">
        <f>'Overview and definitions'!$C$7</f>
        <v>MNO</v>
      </c>
      <c r="D122" t="str">
        <f>'Data questionnaire - mobile'!$B$1</f>
        <v>Data questionnaire: Mobile services</v>
      </c>
      <c r="E122" t="s">
        <v>1488</v>
      </c>
      <c r="F122">
        <v>121</v>
      </c>
      <c r="G122" t="str">
        <f>'Data questionnaire - mobile'!$A$61</f>
        <v>2.3.1.1.1.</v>
      </c>
      <c r="H122" t="str">
        <f>'Data questionnaire - mobile'!$D$44</f>
        <v>units</v>
      </c>
      <c r="I122" t="s">
        <v>584</v>
      </c>
      <c r="J122" t="s">
        <v>833</v>
      </c>
      <c r="K122" t="s">
        <v>756</v>
      </c>
      <c r="L122" t="s">
        <v>1455</v>
      </c>
      <c r="M122" t="str">
        <f>'Data questionnaire - mobile'!$D$43</f>
        <v>Q4 2025</v>
      </c>
    </row>
    <row r="123" spans="1:13" x14ac:dyDescent="0.25">
      <c r="A123">
        <f>'Overview and definitions'!$C$4</f>
        <v>0</v>
      </c>
      <c r="B123" t="str">
        <f>'Overview and definitions'!$C$6</f>
        <v>Liechtenstein</v>
      </c>
      <c r="C123" t="str">
        <f>'Overview and definitions'!$C$7</f>
        <v>MNO</v>
      </c>
      <c r="D123" t="str">
        <f>'Data questionnaire - mobile'!$B$1</f>
        <v>Data questionnaire: Mobile services</v>
      </c>
      <c r="E123" t="s">
        <v>1488</v>
      </c>
      <c r="F123">
        <v>122</v>
      </c>
      <c r="G123" t="str">
        <f>'Data questionnaire - mobile'!$A$61</f>
        <v>2.3.1.1.1.</v>
      </c>
      <c r="H123" t="str">
        <f>'Data questionnaire - mobile'!$D$44</f>
        <v>units</v>
      </c>
      <c r="I123" t="s">
        <v>584</v>
      </c>
      <c r="J123" t="s">
        <v>833</v>
      </c>
      <c r="K123" t="s">
        <v>756</v>
      </c>
      <c r="L123" t="s">
        <v>1455</v>
      </c>
      <c r="M123" t="str">
        <f>'Data questionnaire - mobile'!$H$43</f>
        <v>Q1 2026</v>
      </c>
    </row>
    <row r="124" spans="1:13" x14ac:dyDescent="0.25">
      <c r="A124">
        <f>'Overview and definitions'!$C$4</f>
        <v>0</v>
      </c>
      <c r="B124" t="str">
        <f>'Overview and definitions'!$C$6</f>
        <v>Liechtenstein</v>
      </c>
      <c r="C124" t="str">
        <f>'Overview and definitions'!$C$7</f>
        <v>MNO</v>
      </c>
      <c r="D124" t="str">
        <f>'Data questionnaire - mobile'!$B$1</f>
        <v>Data questionnaire: Mobile services</v>
      </c>
      <c r="E124" t="s">
        <v>1488</v>
      </c>
      <c r="F124">
        <v>123</v>
      </c>
      <c r="G124" t="str">
        <f>'Data questionnaire - mobile'!$A$61</f>
        <v>2.3.1.1.1.</v>
      </c>
      <c r="H124" t="str">
        <f>'Data questionnaire - mobile'!$D$44</f>
        <v>units</v>
      </c>
      <c r="I124" t="s">
        <v>584</v>
      </c>
      <c r="J124" t="s">
        <v>833</v>
      </c>
      <c r="K124" t="s">
        <v>756</v>
      </c>
      <c r="L124" t="s">
        <v>1455</v>
      </c>
      <c r="M124" t="str">
        <f>'Data questionnaire - mobile'!$L$43</f>
        <v>Q2 2026</v>
      </c>
    </row>
    <row r="125" spans="1:13" x14ac:dyDescent="0.25">
      <c r="A125">
        <f>'Overview and definitions'!$C$4</f>
        <v>0</v>
      </c>
      <c r="B125" t="str">
        <f>'Overview and definitions'!$C$6</f>
        <v>Liechtenstein</v>
      </c>
      <c r="C125" t="str">
        <f>'Overview and definitions'!$C$7</f>
        <v>MNO</v>
      </c>
      <c r="D125" t="str">
        <f>'Data questionnaire - mobile'!$B$1</f>
        <v>Data questionnaire: Mobile services</v>
      </c>
      <c r="E125" t="s">
        <v>1488</v>
      </c>
      <c r="F125">
        <v>124</v>
      </c>
      <c r="G125" t="str">
        <f>'Data questionnaire - mobile'!$A$61</f>
        <v>2.3.1.1.1.</v>
      </c>
      <c r="H125" t="str">
        <f>'Data questionnaire - mobile'!$D$44</f>
        <v>units</v>
      </c>
      <c r="I125" t="s">
        <v>584</v>
      </c>
      <c r="J125" t="s">
        <v>833</v>
      </c>
      <c r="K125" t="s">
        <v>756</v>
      </c>
      <c r="L125" t="s">
        <v>1455</v>
      </c>
      <c r="M125" t="str">
        <f>'Data questionnaire - mobile'!$P$43</f>
        <v>Q3 2026</v>
      </c>
    </row>
    <row r="126" spans="1:13" x14ac:dyDescent="0.25">
      <c r="A126">
        <f>'Overview and definitions'!$C$4</f>
        <v>0</v>
      </c>
      <c r="B126" t="str">
        <f>'Overview and definitions'!$C$6</f>
        <v>Liechtenstein</v>
      </c>
      <c r="C126" t="str">
        <f>'Overview and definitions'!$C$7</f>
        <v>MNO</v>
      </c>
      <c r="D126" t="str">
        <f>'Data questionnaire - mobile'!$B$1</f>
        <v>Data questionnaire: Mobile services</v>
      </c>
      <c r="E126" t="s">
        <v>1488</v>
      </c>
      <c r="F126">
        <v>125</v>
      </c>
      <c r="G126" t="str">
        <f>'Data questionnaire - mobile'!$A$62</f>
        <v>2.3.1.1.2.</v>
      </c>
      <c r="H126" t="str">
        <f>'Data questionnaire - mobile'!$D$44</f>
        <v>units</v>
      </c>
      <c r="I126" t="s">
        <v>584</v>
      </c>
      <c r="J126" t="s">
        <v>833</v>
      </c>
      <c r="K126" t="s">
        <v>756</v>
      </c>
      <c r="L126" t="s">
        <v>1455</v>
      </c>
      <c r="M126" t="str">
        <f>'Data questionnaire - mobile'!$D$43</f>
        <v>Q4 2025</v>
      </c>
    </row>
    <row r="127" spans="1:13" x14ac:dyDescent="0.25">
      <c r="A127">
        <f>'Overview and definitions'!$C$4</f>
        <v>0</v>
      </c>
      <c r="B127" t="str">
        <f>'Overview and definitions'!$C$6</f>
        <v>Liechtenstein</v>
      </c>
      <c r="C127" t="str">
        <f>'Overview and definitions'!$C$7</f>
        <v>MNO</v>
      </c>
      <c r="D127" t="str">
        <f>'Data questionnaire - mobile'!$B$1</f>
        <v>Data questionnaire: Mobile services</v>
      </c>
      <c r="E127" t="s">
        <v>1488</v>
      </c>
      <c r="F127">
        <v>126</v>
      </c>
      <c r="G127" t="str">
        <f>'Data questionnaire - mobile'!$A$62</f>
        <v>2.3.1.1.2.</v>
      </c>
      <c r="H127" t="str">
        <f>'Data questionnaire - mobile'!$D$44</f>
        <v>units</v>
      </c>
      <c r="I127" t="s">
        <v>584</v>
      </c>
      <c r="J127" t="s">
        <v>833</v>
      </c>
      <c r="K127" t="s">
        <v>756</v>
      </c>
      <c r="L127" t="s">
        <v>1455</v>
      </c>
      <c r="M127" t="str">
        <f>'Data questionnaire - mobile'!$H$43</f>
        <v>Q1 2026</v>
      </c>
    </row>
    <row r="128" spans="1:13" x14ac:dyDescent="0.25">
      <c r="A128">
        <f>'Overview and definitions'!$C$4</f>
        <v>0</v>
      </c>
      <c r="B128" t="str">
        <f>'Overview and definitions'!$C$6</f>
        <v>Liechtenstein</v>
      </c>
      <c r="C128" t="str">
        <f>'Overview and definitions'!$C$7</f>
        <v>MNO</v>
      </c>
      <c r="D128" t="str">
        <f>'Data questionnaire - mobile'!$B$1</f>
        <v>Data questionnaire: Mobile services</v>
      </c>
      <c r="E128" t="s">
        <v>1488</v>
      </c>
      <c r="F128">
        <v>127</v>
      </c>
      <c r="G128" t="str">
        <f>'Data questionnaire - mobile'!$A$62</f>
        <v>2.3.1.1.2.</v>
      </c>
      <c r="H128" t="str">
        <f>'Data questionnaire - mobile'!$D$44</f>
        <v>units</v>
      </c>
      <c r="I128" t="s">
        <v>584</v>
      </c>
      <c r="J128" t="s">
        <v>833</v>
      </c>
      <c r="K128" t="s">
        <v>756</v>
      </c>
      <c r="L128" t="s">
        <v>1455</v>
      </c>
      <c r="M128" t="str">
        <f>'Data questionnaire - mobile'!$L$43</f>
        <v>Q2 2026</v>
      </c>
    </row>
    <row r="129" spans="1:13" x14ac:dyDescent="0.25">
      <c r="A129">
        <f>'Overview and definitions'!$C$4</f>
        <v>0</v>
      </c>
      <c r="B129" t="str">
        <f>'Overview and definitions'!$C$6</f>
        <v>Liechtenstein</v>
      </c>
      <c r="C129" t="str">
        <f>'Overview and definitions'!$C$7</f>
        <v>MNO</v>
      </c>
      <c r="D129" t="str">
        <f>'Data questionnaire - mobile'!$B$1</f>
        <v>Data questionnaire: Mobile services</v>
      </c>
      <c r="E129" t="s">
        <v>1488</v>
      </c>
      <c r="F129">
        <v>128</v>
      </c>
      <c r="G129" t="str">
        <f>'Data questionnaire - mobile'!$A$62</f>
        <v>2.3.1.1.2.</v>
      </c>
      <c r="H129" t="str">
        <f>'Data questionnaire - mobile'!$D$44</f>
        <v>units</v>
      </c>
      <c r="I129" t="s">
        <v>584</v>
      </c>
      <c r="J129" t="s">
        <v>833</v>
      </c>
      <c r="K129" t="s">
        <v>756</v>
      </c>
      <c r="L129" t="s">
        <v>1455</v>
      </c>
      <c r="M129" t="str">
        <f>'Data questionnaire - mobile'!$P$43</f>
        <v>Q3 2026</v>
      </c>
    </row>
    <row r="130" spans="1:13" x14ac:dyDescent="0.25">
      <c r="A130">
        <f>'Overview and definitions'!$C$4</f>
        <v>0</v>
      </c>
      <c r="B130" t="str">
        <f>'Overview and definitions'!$C$6</f>
        <v>Liechtenstein</v>
      </c>
      <c r="C130" t="str">
        <f>'Overview and definitions'!$C$7</f>
        <v>MNO</v>
      </c>
      <c r="D130" t="str">
        <f>'Data questionnaire - mobile'!$B$1</f>
        <v>Data questionnaire: Mobile services</v>
      </c>
      <c r="E130" t="s">
        <v>1488</v>
      </c>
      <c r="F130">
        <v>129</v>
      </c>
      <c r="G130" t="str">
        <f>'Data questionnaire - mobile'!$A$63</f>
        <v>2.3.1.2.</v>
      </c>
      <c r="H130" t="str">
        <f>'Data questionnaire - mobile'!$D$44</f>
        <v>units</v>
      </c>
      <c r="I130" t="s">
        <v>584</v>
      </c>
      <c r="J130" t="s">
        <v>833</v>
      </c>
      <c r="K130" t="s">
        <v>615</v>
      </c>
      <c r="L130" t="s">
        <v>1455</v>
      </c>
      <c r="M130" t="str">
        <f>'Data questionnaire - mobile'!$D$43</f>
        <v>Q4 2025</v>
      </c>
    </row>
    <row r="131" spans="1:13" x14ac:dyDescent="0.25">
      <c r="A131">
        <f>'Overview and definitions'!$C$4</f>
        <v>0</v>
      </c>
      <c r="B131" t="str">
        <f>'Overview and definitions'!$C$6</f>
        <v>Liechtenstein</v>
      </c>
      <c r="C131" t="str">
        <f>'Overview and definitions'!$C$7</f>
        <v>MNO</v>
      </c>
      <c r="D131" t="str">
        <f>'Data questionnaire - mobile'!$B$1</f>
        <v>Data questionnaire: Mobile services</v>
      </c>
      <c r="E131" t="s">
        <v>1488</v>
      </c>
      <c r="F131">
        <v>130</v>
      </c>
      <c r="G131" t="str">
        <f>'Data questionnaire - mobile'!$A$63</f>
        <v>2.3.1.2.</v>
      </c>
      <c r="H131" t="str">
        <f>'Data questionnaire - mobile'!$D$44</f>
        <v>units</v>
      </c>
      <c r="I131" t="s">
        <v>584</v>
      </c>
      <c r="J131" t="s">
        <v>833</v>
      </c>
      <c r="K131" t="s">
        <v>615</v>
      </c>
      <c r="L131" t="s">
        <v>1455</v>
      </c>
      <c r="M131" t="str">
        <f>'Data questionnaire - mobile'!$H$43</f>
        <v>Q1 2026</v>
      </c>
    </row>
    <row r="132" spans="1:13" x14ac:dyDescent="0.25">
      <c r="A132">
        <f>'Overview and definitions'!$C$4</f>
        <v>0</v>
      </c>
      <c r="B132" t="str">
        <f>'Overview and definitions'!$C$6</f>
        <v>Liechtenstein</v>
      </c>
      <c r="C132" t="str">
        <f>'Overview and definitions'!$C$7</f>
        <v>MNO</v>
      </c>
      <c r="D132" t="str">
        <f>'Data questionnaire - mobile'!$B$1</f>
        <v>Data questionnaire: Mobile services</v>
      </c>
      <c r="E132" t="s">
        <v>1488</v>
      </c>
      <c r="F132">
        <v>131</v>
      </c>
      <c r="G132" t="str">
        <f>'Data questionnaire - mobile'!$A$63</f>
        <v>2.3.1.2.</v>
      </c>
      <c r="H132" t="str">
        <f>'Data questionnaire - mobile'!$D$44</f>
        <v>units</v>
      </c>
      <c r="I132" t="s">
        <v>584</v>
      </c>
      <c r="J132" t="s">
        <v>833</v>
      </c>
      <c r="K132" t="s">
        <v>615</v>
      </c>
      <c r="L132" t="s">
        <v>1455</v>
      </c>
      <c r="M132" t="str">
        <f>'Data questionnaire - mobile'!$L$43</f>
        <v>Q2 2026</v>
      </c>
    </row>
    <row r="133" spans="1:13" x14ac:dyDescent="0.25">
      <c r="A133">
        <f>'Overview and definitions'!$C$4</f>
        <v>0</v>
      </c>
      <c r="B133" t="str">
        <f>'Overview and definitions'!$C$6</f>
        <v>Liechtenstein</v>
      </c>
      <c r="C133" t="str">
        <f>'Overview and definitions'!$C$7</f>
        <v>MNO</v>
      </c>
      <c r="D133" t="str">
        <f>'Data questionnaire - mobile'!$B$1</f>
        <v>Data questionnaire: Mobile services</v>
      </c>
      <c r="E133" t="s">
        <v>1488</v>
      </c>
      <c r="F133">
        <v>132</v>
      </c>
      <c r="G133" t="str">
        <f>'Data questionnaire - mobile'!$A$63</f>
        <v>2.3.1.2.</v>
      </c>
      <c r="H133" t="str">
        <f>'Data questionnaire - mobile'!$D$44</f>
        <v>units</v>
      </c>
      <c r="I133" t="s">
        <v>584</v>
      </c>
      <c r="J133" t="s">
        <v>833</v>
      </c>
      <c r="K133" t="s">
        <v>615</v>
      </c>
      <c r="L133" t="s">
        <v>1455</v>
      </c>
      <c r="M133" t="str">
        <f>'Data questionnaire - mobile'!$P$43</f>
        <v>Q3 2026</v>
      </c>
    </row>
    <row r="134" spans="1:13" x14ac:dyDescent="0.25">
      <c r="A134">
        <f>'Overview and definitions'!$C$4</f>
        <v>0</v>
      </c>
      <c r="B134" t="str">
        <f>'Overview and definitions'!$C$6</f>
        <v>Liechtenstein</v>
      </c>
      <c r="C134" t="str">
        <f>'Overview and definitions'!$C$7</f>
        <v>MNO</v>
      </c>
      <c r="D134" t="str">
        <f>'Data questionnaire - mobile'!$B$1</f>
        <v>Data questionnaire: Mobile services</v>
      </c>
      <c r="E134" t="s">
        <v>1488</v>
      </c>
      <c r="F134">
        <v>133</v>
      </c>
      <c r="G134" t="str">
        <f>'Data questionnaire - mobile'!$A$64</f>
        <v>2.3.1.3.</v>
      </c>
      <c r="H134" t="str">
        <f>'Data questionnaire - mobile'!$D$44</f>
        <v>units</v>
      </c>
      <c r="I134" t="s">
        <v>584</v>
      </c>
      <c r="J134" t="s">
        <v>833</v>
      </c>
      <c r="K134" t="s">
        <v>617</v>
      </c>
      <c r="L134" t="s">
        <v>1455</v>
      </c>
      <c r="M134" t="str">
        <f>'Data questionnaire - mobile'!$D$43</f>
        <v>Q4 2025</v>
      </c>
    </row>
    <row r="135" spans="1:13" x14ac:dyDescent="0.25">
      <c r="A135">
        <f>'Overview and definitions'!$C$4</f>
        <v>0</v>
      </c>
      <c r="B135" t="str">
        <f>'Overview and definitions'!$C$6</f>
        <v>Liechtenstein</v>
      </c>
      <c r="C135" t="str">
        <f>'Overview and definitions'!$C$7</f>
        <v>MNO</v>
      </c>
      <c r="D135" t="str">
        <f>'Data questionnaire - mobile'!$B$1</f>
        <v>Data questionnaire: Mobile services</v>
      </c>
      <c r="E135" t="s">
        <v>1488</v>
      </c>
      <c r="F135">
        <v>134</v>
      </c>
      <c r="G135" t="str">
        <f>'Data questionnaire - mobile'!$A$64</f>
        <v>2.3.1.3.</v>
      </c>
      <c r="H135" t="str">
        <f>'Data questionnaire - mobile'!$D$44</f>
        <v>units</v>
      </c>
      <c r="I135" t="s">
        <v>584</v>
      </c>
      <c r="J135" t="s">
        <v>833</v>
      </c>
      <c r="K135" t="s">
        <v>617</v>
      </c>
      <c r="L135" t="s">
        <v>1455</v>
      </c>
      <c r="M135" t="str">
        <f>'Data questionnaire - mobile'!$H$43</f>
        <v>Q1 2026</v>
      </c>
    </row>
    <row r="136" spans="1:13" x14ac:dyDescent="0.25">
      <c r="A136">
        <f>'Overview and definitions'!$C$4</f>
        <v>0</v>
      </c>
      <c r="B136" t="str">
        <f>'Overview and definitions'!$C$6</f>
        <v>Liechtenstein</v>
      </c>
      <c r="C136" t="str">
        <f>'Overview and definitions'!$C$7</f>
        <v>MNO</v>
      </c>
      <c r="D136" t="str">
        <f>'Data questionnaire - mobile'!$B$1</f>
        <v>Data questionnaire: Mobile services</v>
      </c>
      <c r="E136" t="s">
        <v>1488</v>
      </c>
      <c r="F136">
        <v>135</v>
      </c>
      <c r="G136" t="str">
        <f>'Data questionnaire - mobile'!$A$64</f>
        <v>2.3.1.3.</v>
      </c>
      <c r="H136" t="str">
        <f>'Data questionnaire - mobile'!$D$44</f>
        <v>units</v>
      </c>
      <c r="I136" t="s">
        <v>584</v>
      </c>
      <c r="J136" t="s">
        <v>833</v>
      </c>
      <c r="K136" t="s">
        <v>617</v>
      </c>
      <c r="L136" t="s">
        <v>1455</v>
      </c>
      <c r="M136" t="str">
        <f>'Data questionnaire - mobile'!$L$43</f>
        <v>Q2 2026</v>
      </c>
    </row>
    <row r="137" spans="1:13" x14ac:dyDescent="0.25">
      <c r="A137">
        <f>'Overview and definitions'!$C$4</f>
        <v>0</v>
      </c>
      <c r="B137" t="str">
        <f>'Overview and definitions'!$C$6</f>
        <v>Liechtenstein</v>
      </c>
      <c r="C137" t="str">
        <f>'Overview and definitions'!$C$7</f>
        <v>MNO</v>
      </c>
      <c r="D137" t="str">
        <f>'Data questionnaire - mobile'!$B$1</f>
        <v>Data questionnaire: Mobile services</v>
      </c>
      <c r="E137" t="s">
        <v>1488</v>
      </c>
      <c r="F137">
        <v>136</v>
      </c>
      <c r="G137" t="str">
        <f>'Data questionnaire - mobile'!$A$64</f>
        <v>2.3.1.3.</v>
      </c>
      <c r="H137" t="str">
        <f>'Data questionnaire - mobile'!$D$44</f>
        <v>units</v>
      </c>
      <c r="I137" t="s">
        <v>584</v>
      </c>
      <c r="J137" t="s">
        <v>833</v>
      </c>
      <c r="K137" t="s">
        <v>617</v>
      </c>
      <c r="L137" t="s">
        <v>1455</v>
      </c>
      <c r="M137" t="str">
        <f>'Data questionnaire - mobile'!$P$43</f>
        <v>Q3 2026</v>
      </c>
    </row>
    <row r="138" spans="1:13" x14ac:dyDescent="0.25">
      <c r="A138">
        <f>'Overview and definitions'!$C$4</f>
        <v>0</v>
      </c>
      <c r="B138" t="str">
        <f>'Overview and definitions'!$C$6</f>
        <v>Liechtenstein</v>
      </c>
      <c r="C138" t="str">
        <f>'Overview and definitions'!$C$7</f>
        <v>MNO</v>
      </c>
      <c r="D138" t="str">
        <f>'Data questionnaire - mobile'!$B$1</f>
        <v>Data questionnaire: Mobile services</v>
      </c>
      <c r="E138" t="s">
        <v>1488</v>
      </c>
      <c r="F138">
        <v>137</v>
      </c>
      <c r="G138" t="str">
        <f>'Data questionnaire - mobile'!$A$61</f>
        <v>2.3.1.1.1.</v>
      </c>
      <c r="H138" t="s">
        <v>571</v>
      </c>
      <c r="I138" t="s">
        <v>584</v>
      </c>
      <c r="J138" t="s">
        <v>833</v>
      </c>
      <c r="K138" t="s">
        <v>756</v>
      </c>
      <c r="L138" t="s">
        <v>1455</v>
      </c>
      <c r="M138" t="str">
        <f>'Data questionnaire - mobile'!$D$43</f>
        <v>Q4 2025</v>
      </c>
    </row>
    <row r="139" spans="1:13" x14ac:dyDescent="0.25">
      <c r="A139">
        <f>'Overview and definitions'!$C$4</f>
        <v>0</v>
      </c>
      <c r="B139" t="str">
        <f>'Overview and definitions'!$C$6</f>
        <v>Liechtenstein</v>
      </c>
      <c r="C139" t="str">
        <f>'Overview and definitions'!$C$7</f>
        <v>MNO</v>
      </c>
      <c r="D139" t="str">
        <f>'Data questionnaire - mobile'!$B$1</f>
        <v>Data questionnaire: Mobile services</v>
      </c>
      <c r="E139" t="s">
        <v>1488</v>
      </c>
      <c r="F139">
        <v>138</v>
      </c>
      <c r="G139" t="str">
        <f>'Data questionnaire - mobile'!$A$61</f>
        <v>2.3.1.1.1.</v>
      </c>
      <c r="H139" t="s">
        <v>571</v>
      </c>
      <c r="I139" t="s">
        <v>584</v>
      </c>
      <c r="J139" t="s">
        <v>833</v>
      </c>
      <c r="K139" t="s">
        <v>756</v>
      </c>
      <c r="L139" t="s">
        <v>1455</v>
      </c>
      <c r="M139" t="str">
        <f>'Data questionnaire - mobile'!$H$43</f>
        <v>Q1 2026</v>
      </c>
    </row>
    <row r="140" spans="1:13" x14ac:dyDescent="0.25">
      <c r="A140">
        <f>'Overview and definitions'!$C$4</f>
        <v>0</v>
      </c>
      <c r="B140" t="str">
        <f>'Overview and definitions'!$C$6</f>
        <v>Liechtenstein</v>
      </c>
      <c r="C140" t="str">
        <f>'Overview and definitions'!$C$7</f>
        <v>MNO</v>
      </c>
      <c r="D140" t="str">
        <f>'Data questionnaire - mobile'!$B$1</f>
        <v>Data questionnaire: Mobile services</v>
      </c>
      <c r="E140" t="s">
        <v>1488</v>
      </c>
      <c r="F140">
        <v>139</v>
      </c>
      <c r="G140" t="str">
        <f>'Data questionnaire - mobile'!$A$61</f>
        <v>2.3.1.1.1.</v>
      </c>
      <c r="H140" t="s">
        <v>571</v>
      </c>
      <c r="I140" t="s">
        <v>584</v>
      </c>
      <c r="J140" t="s">
        <v>833</v>
      </c>
      <c r="K140" t="s">
        <v>756</v>
      </c>
      <c r="L140" t="s">
        <v>1455</v>
      </c>
      <c r="M140" t="str">
        <f>'Data questionnaire - mobile'!$L$43</f>
        <v>Q2 2026</v>
      </c>
    </row>
    <row r="141" spans="1:13" x14ac:dyDescent="0.25">
      <c r="A141">
        <f>'Overview and definitions'!$C$4</f>
        <v>0</v>
      </c>
      <c r="B141" t="str">
        <f>'Overview and definitions'!$C$6</f>
        <v>Liechtenstein</v>
      </c>
      <c r="C141" t="str">
        <f>'Overview and definitions'!$C$7</f>
        <v>MNO</v>
      </c>
      <c r="D141" t="str">
        <f>'Data questionnaire - mobile'!$B$1</f>
        <v>Data questionnaire: Mobile services</v>
      </c>
      <c r="E141" t="s">
        <v>1488</v>
      </c>
      <c r="F141">
        <v>140</v>
      </c>
      <c r="G141" t="str">
        <f>'Data questionnaire - mobile'!$A$61</f>
        <v>2.3.1.1.1.</v>
      </c>
      <c r="H141" t="s">
        <v>571</v>
      </c>
      <c r="I141" t="s">
        <v>584</v>
      </c>
      <c r="J141" t="s">
        <v>833</v>
      </c>
      <c r="K141" t="s">
        <v>756</v>
      </c>
      <c r="L141" t="s">
        <v>1455</v>
      </c>
      <c r="M141" t="str">
        <f>'Data questionnaire - mobile'!$P$43</f>
        <v>Q3 2026</v>
      </c>
    </row>
    <row r="142" spans="1:13" x14ac:dyDescent="0.25">
      <c r="A142">
        <f>'Overview and definitions'!$C$4</f>
        <v>0</v>
      </c>
      <c r="B142" t="str">
        <f>'Overview and definitions'!$C$6</f>
        <v>Liechtenstein</v>
      </c>
      <c r="C142" t="str">
        <f>'Overview and definitions'!$C$7</f>
        <v>MNO</v>
      </c>
      <c r="D142" t="str">
        <f>'Data questionnaire - mobile'!$B$1</f>
        <v>Data questionnaire: Mobile services</v>
      </c>
      <c r="E142" t="s">
        <v>1488</v>
      </c>
      <c r="F142">
        <v>141</v>
      </c>
      <c r="G142" t="str">
        <f>'Data questionnaire - mobile'!$A$62</f>
        <v>2.3.1.1.2.</v>
      </c>
      <c r="H142" t="s">
        <v>571</v>
      </c>
      <c r="I142" t="s">
        <v>584</v>
      </c>
      <c r="J142" t="s">
        <v>833</v>
      </c>
      <c r="K142" t="s">
        <v>756</v>
      </c>
      <c r="L142" t="s">
        <v>1455</v>
      </c>
      <c r="M142" t="str">
        <f>'Data questionnaire - mobile'!$D$43</f>
        <v>Q4 2025</v>
      </c>
    </row>
    <row r="143" spans="1:13" x14ac:dyDescent="0.25">
      <c r="A143">
        <f>'Overview and definitions'!$C$4</f>
        <v>0</v>
      </c>
      <c r="B143" t="str">
        <f>'Overview and definitions'!$C$6</f>
        <v>Liechtenstein</v>
      </c>
      <c r="C143" t="str">
        <f>'Overview and definitions'!$C$7</f>
        <v>MNO</v>
      </c>
      <c r="D143" t="str">
        <f>'Data questionnaire - mobile'!$B$1</f>
        <v>Data questionnaire: Mobile services</v>
      </c>
      <c r="E143" t="s">
        <v>1488</v>
      </c>
      <c r="F143">
        <v>142</v>
      </c>
      <c r="G143" t="str">
        <f>'Data questionnaire - mobile'!$A$62</f>
        <v>2.3.1.1.2.</v>
      </c>
      <c r="H143" t="s">
        <v>571</v>
      </c>
      <c r="I143" t="s">
        <v>584</v>
      </c>
      <c r="J143" t="s">
        <v>833</v>
      </c>
      <c r="K143" t="s">
        <v>756</v>
      </c>
      <c r="L143" t="s">
        <v>1455</v>
      </c>
      <c r="M143" t="str">
        <f>'Data questionnaire - mobile'!$H$43</f>
        <v>Q1 2026</v>
      </c>
    </row>
    <row r="144" spans="1:13" x14ac:dyDescent="0.25">
      <c r="A144">
        <f>'Overview and definitions'!$C$4</f>
        <v>0</v>
      </c>
      <c r="B144" t="str">
        <f>'Overview and definitions'!$C$6</f>
        <v>Liechtenstein</v>
      </c>
      <c r="C144" t="str">
        <f>'Overview and definitions'!$C$7</f>
        <v>MNO</v>
      </c>
      <c r="D144" t="str">
        <f>'Data questionnaire - mobile'!$B$1</f>
        <v>Data questionnaire: Mobile services</v>
      </c>
      <c r="E144" t="s">
        <v>1488</v>
      </c>
      <c r="F144">
        <v>143</v>
      </c>
      <c r="G144" t="str">
        <f>'Data questionnaire - mobile'!$A$62</f>
        <v>2.3.1.1.2.</v>
      </c>
      <c r="H144" t="s">
        <v>571</v>
      </c>
      <c r="I144" t="s">
        <v>584</v>
      </c>
      <c r="J144" t="s">
        <v>833</v>
      </c>
      <c r="K144" t="s">
        <v>756</v>
      </c>
      <c r="L144" t="s">
        <v>1455</v>
      </c>
      <c r="M144" t="str">
        <f>'Data questionnaire - mobile'!$L$43</f>
        <v>Q2 2026</v>
      </c>
    </row>
    <row r="145" spans="1:13" x14ac:dyDescent="0.25">
      <c r="A145">
        <f>'Overview and definitions'!$C$4</f>
        <v>0</v>
      </c>
      <c r="B145" t="str">
        <f>'Overview and definitions'!$C$6</f>
        <v>Liechtenstein</v>
      </c>
      <c r="C145" t="str">
        <f>'Overview and definitions'!$C$7</f>
        <v>MNO</v>
      </c>
      <c r="D145" t="str">
        <f>'Data questionnaire - mobile'!$B$1</f>
        <v>Data questionnaire: Mobile services</v>
      </c>
      <c r="E145" t="s">
        <v>1488</v>
      </c>
      <c r="F145">
        <v>144</v>
      </c>
      <c r="G145" t="str">
        <f>'Data questionnaire - mobile'!$A$62</f>
        <v>2.3.1.1.2.</v>
      </c>
      <c r="H145" t="s">
        <v>571</v>
      </c>
      <c r="I145" t="s">
        <v>584</v>
      </c>
      <c r="J145" t="s">
        <v>833</v>
      </c>
      <c r="K145" t="s">
        <v>756</v>
      </c>
      <c r="L145" t="s">
        <v>1455</v>
      </c>
      <c r="M145" t="str">
        <f>'Data questionnaire - mobile'!$P$43</f>
        <v>Q3 2026</v>
      </c>
    </row>
    <row r="146" spans="1:13" x14ac:dyDescent="0.25">
      <c r="A146">
        <f>'Overview and definitions'!$C$4</f>
        <v>0</v>
      </c>
      <c r="B146" t="str">
        <f>'Overview and definitions'!$C$6</f>
        <v>Liechtenstein</v>
      </c>
      <c r="C146" t="str">
        <f>'Overview and definitions'!$C$7</f>
        <v>MNO</v>
      </c>
      <c r="D146" t="str">
        <f>'Data questionnaire - mobile'!$B$1</f>
        <v>Data questionnaire: Mobile services</v>
      </c>
      <c r="E146" t="s">
        <v>1488</v>
      </c>
      <c r="F146">
        <v>145</v>
      </c>
      <c r="G146" t="str">
        <f>'Data questionnaire - mobile'!$A$63</f>
        <v>2.3.1.2.</v>
      </c>
      <c r="H146" t="s">
        <v>571</v>
      </c>
      <c r="I146" t="s">
        <v>584</v>
      </c>
      <c r="J146" t="s">
        <v>833</v>
      </c>
      <c r="K146" t="s">
        <v>615</v>
      </c>
      <c r="L146" t="s">
        <v>1455</v>
      </c>
      <c r="M146" t="str">
        <f>'Data questionnaire - mobile'!$D$43</f>
        <v>Q4 2025</v>
      </c>
    </row>
    <row r="147" spans="1:13" x14ac:dyDescent="0.25">
      <c r="A147">
        <f>'Overview and definitions'!$C$4</f>
        <v>0</v>
      </c>
      <c r="B147" t="str">
        <f>'Overview and definitions'!$C$6</f>
        <v>Liechtenstein</v>
      </c>
      <c r="C147" t="str">
        <f>'Overview and definitions'!$C$7</f>
        <v>MNO</v>
      </c>
      <c r="D147" t="str">
        <f>'Data questionnaire - mobile'!$B$1</f>
        <v>Data questionnaire: Mobile services</v>
      </c>
      <c r="E147" t="s">
        <v>1488</v>
      </c>
      <c r="F147">
        <v>146</v>
      </c>
      <c r="G147" t="str">
        <f>'Data questionnaire - mobile'!$A$63</f>
        <v>2.3.1.2.</v>
      </c>
      <c r="H147" t="s">
        <v>571</v>
      </c>
      <c r="I147" t="s">
        <v>584</v>
      </c>
      <c r="J147" t="s">
        <v>833</v>
      </c>
      <c r="K147" t="s">
        <v>615</v>
      </c>
      <c r="L147" t="s">
        <v>1455</v>
      </c>
      <c r="M147" t="str">
        <f>'Data questionnaire - mobile'!$H$43</f>
        <v>Q1 2026</v>
      </c>
    </row>
    <row r="148" spans="1:13" x14ac:dyDescent="0.25">
      <c r="A148">
        <f>'Overview and definitions'!$C$4</f>
        <v>0</v>
      </c>
      <c r="B148" t="str">
        <f>'Overview and definitions'!$C$6</f>
        <v>Liechtenstein</v>
      </c>
      <c r="C148" t="str">
        <f>'Overview and definitions'!$C$7</f>
        <v>MNO</v>
      </c>
      <c r="D148" t="str">
        <f>'Data questionnaire - mobile'!$B$1</f>
        <v>Data questionnaire: Mobile services</v>
      </c>
      <c r="E148" t="s">
        <v>1488</v>
      </c>
      <c r="F148">
        <v>147</v>
      </c>
      <c r="G148" t="str">
        <f>'Data questionnaire - mobile'!$A$63</f>
        <v>2.3.1.2.</v>
      </c>
      <c r="H148" t="s">
        <v>571</v>
      </c>
      <c r="I148" t="s">
        <v>584</v>
      </c>
      <c r="J148" t="s">
        <v>833</v>
      </c>
      <c r="K148" t="s">
        <v>615</v>
      </c>
      <c r="L148" t="s">
        <v>1455</v>
      </c>
      <c r="M148" t="str">
        <f>'Data questionnaire - mobile'!$L$43</f>
        <v>Q2 2026</v>
      </c>
    </row>
    <row r="149" spans="1:13" x14ac:dyDescent="0.25">
      <c r="A149">
        <f>'Overview and definitions'!$C$4</f>
        <v>0</v>
      </c>
      <c r="B149" t="str">
        <f>'Overview and definitions'!$C$6</f>
        <v>Liechtenstein</v>
      </c>
      <c r="C149" t="str">
        <f>'Overview and definitions'!$C$7</f>
        <v>MNO</v>
      </c>
      <c r="D149" t="str">
        <f>'Data questionnaire - mobile'!$B$1</f>
        <v>Data questionnaire: Mobile services</v>
      </c>
      <c r="E149" t="s">
        <v>1488</v>
      </c>
      <c r="F149">
        <v>148</v>
      </c>
      <c r="G149" t="str">
        <f>'Data questionnaire - mobile'!$A$63</f>
        <v>2.3.1.2.</v>
      </c>
      <c r="H149" t="s">
        <v>571</v>
      </c>
      <c r="I149" t="s">
        <v>584</v>
      </c>
      <c r="J149" t="s">
        <v>833</v>
      </c>
      <c r="K149" t="s">
        <v>615</v>
      </c>
      <c r="L149" t="s">
        <v>1455</v>
      </c>
      <c r="M149" t="str">
        <f>'Data questionnaire - mobile'!$P$43</f>
        <v>Q3 2026</v>
      </c>
    </row>
    <row r="150" spans="1:13" x14ac:dyDescent="0.25">
      <c r="A150">
        <f>'Overview and definitions'!$C$4</f>
        <v>0</v>
      </c>
      <c r="B150" t="str">
        <f>'Overview and definitions'!$C$6</f>
        <v>Liechtenstein</v>
      </c>
      <c r="C150" t="str">
        <f>'Overview and definitions'!$C$7</f>
        <v>MNO</v>
      </c>
      <c r="D150" t="str">
        <f>'Data questionnaire - mobile'!$B$1</f>
        <v>Data questionnaire: Mobile services</v>
      </c>
      <c r="E150" t="s">
        <v>1488</v>
      </c>
      <c r="F150">
        <v>149</v>
      </c>
      <c r="G150" t="str">
        <f>'Data questionnaire - mobile'!$A$64</f>
        <v>2.3.1.3.</v>
      </c>
      <c r="H150" t="s">
        <v>571</v>
      </c>
      <c r="I150" t="s">
        <v>584</v>
      </c>
      <c r="J150" t="s">
        <v>833</v>
      </c>
      <c r="K150" t="s">
        <v>617</v>
      </c>
      <c r="L150" t="s">
        <v>1455</v>
      </c>
      <c r="M150" t="str">
        <f>'Data questionnaire - mobile'!$D$43</f>
        <v>Q4 2025</v>
      </c>
    </row>
    <row r="151" spans="1:13" x14ac:dyDescent="0.25">
      <c r="A151">
        <f>'Overview and definitions'!$C$4</f>
        <v>0</v>
      </c>
      <c r="B151" t="str">
        <f>'Overview and definitions'!$C$6</f>
        <v>Liechtenstein</v>
      </c>
      <c r="C151" t="str">
        <f>'Overview and definitions'!$C$7</f>
        <v>MNO</v>
      </c>
      <c r="D151" t="str">
        <f>'Data questionnaire - mobile'!$B$1</f>
        <v>Data questionnaire: Mobile services</v>
      </c>
      <c r="E151" t="s">
        <v>1488</v>
      </c>
      <c r="F151">
        <v>150</v>
      </c>
      <c r="G151" t="str">
        <f>'Data questionnaire - mobile'!$A$64</f>
        <v>2.3.1.3.</v>
      </c>
      <c r="H151" t="s">
        <v>571</v>
      </c>
      <c r="I151" t="s">
        <v>584</v>
      </c>
      <c r="J151" t="s">
        <v>833</v>
      </c>
      <c r="K151" t="s">
        <v>617</v>
      </c>
      <c r="L151" t="s">
        <v>1455</v>
      </c>
      <c r="M151" t="str">
        <f>'Data questionnaire - mobile'!$H$43</f>
        <v>Q1 2026</v>
      </c>
    </row>
    <row r="152" spans="1:13" x14ac:dyDescent="0.25">
      <c r="A152">
        <f>'Overview and definitions'!$C$4</f>
        <v>0</v>
      </c>
      <c r="B152" t="str">
        <f>'Overview and definitions'!$C$6</f>
        <v>Liechtenstein</v>
      </c>
      <c r="C152" t="str">
        <f>'Overview and definitions'!$C$7</f>
        <v>MNO</v>
      </c>
      <c r="D152" t="str">
        <f>'Data questionnaire - mobile'!$B$1</f>
        <v>Data questionnaire: Mobile services</v>
      </c>
      <c r="E152" t="s">
        <v>1488</v>
      </c>
      <c r="F152">
        <v>151</v>
      </c>
      <c r="G152" t="str">
        <f>'Data questionnaire - mobile'!$A$64</f>
        <v>2.3.1.3.</v>
      </c>
      <c r="H152" t="s">
        <v>571</v>
      </c>
      <c r="I152" t="s">
        <v>584</v>
      </c>
      <c r="J152" t="s">
        <v>833</v>
      </c>
      <c r="K152" t="s">
        <v>617</v>
      </c>
      <c r="L152" t="s">
        <v>1455</v>
      </c>
      <c r="M152" t="str">
        <f>'Data questionnaire - mobile'!$L$43</f>
        <v>Q2 2026</v>
      </c>
    </row>
    <row r="153" spans="1:13" x14ac:dyDescent="0.25">
      <c r="A153">
        <f>'Overview and definitions'!$C$4</f>
        <v>0</v>
      </c>
      <c r="B153" t="str">
        <f>'Overview and definitions'!$C$6</f>
        <v>Liechtenstein</v>
      </c>
      <c r="C153" t="str">
        <f>'Overview and definitions'!$C$7</f>
        <v>MNO</v>
      </c>
      <c r="D153" t="str">
        <f>'Data questionnaire - mobile'!$B$1</f>
        <v>Data questionnaire: Mobile services</v>
      </c>
      <c r="E153" t="s">
        <v>1488</v>
      </c>
      <c r="F153">
        <v>152</v>
      </c>
      <c r="G153" t="str">
        <f>'Data questionnaire - mobile'!$A$64</f>
        <v>2.3.1.3.</v>
      </c>
      <c r="H153" t="s">
        <v>571</v>
      </c>
      <c r="I153" t="s">
        <v>584</v>
      </c>
      <c r="J153" t="s">
        <v>833</v>
      </c>
      <c r="K153" t="s">
        <v>617</v>
      </c>
      <c r="L153" t="s">
        <v>1455</v>
      </c>
      <c r="M153" t="str">
        <f>'Data questionnaire - mobile'!$P$43</f>
        <v>Q3 2026</v>
      </c>
    </row>
    <row r="154" spans="1:13" x14ac:dyDescent="0.25">
      <c r="A154">
        <f>'Overview and definitions'!$C$4</f>
        <v>0</v>
      </c>
      <c r="B154" t="str">
        <f>'Overview and definitions'!$C$6</f>
        <v>Liechtenstein</v>
      </c>
      <c r="C154" t="str">
        <f>'Overview and definitions'!$C$7</f>
        <v>MNO</v>
      </c>
      <c r="D154" t="str">
        <f>'Data questionnaire - mobile'!$B$1</f>
        <v>Data questionnaire: Mobile services</v>
      </c>
      <c r="E154" t="s">
        <v>1488</v>
      </c>
      <c r="F154">
        <v>153</v>
      </c>
      <c r="G154" t="str">
        <f>'Data questionnaire - mobile'!$A$67</f>
        <v>2.3.2.1.1.</v>
      </c>
      <c r="H154" t="str">
        <f>'Data questionnaire - mobile'!$D$44</f>
        <v>units</v>
      </c>
      <c r="I154" t="s">
        <v>584</v>
      </c>
      <c r="J154" t="s">
        <v>1473</v>
      </c>
      <c r="K154" t="s">
        <v>756</v>
      </c>
      <c r="L154" t="s">
        <v>1455</v>
      </c>
      <c r="M154" t="str">
        <f>'Data questionnaire - mobile'!$D$43</f>
        <v>Q4 2025</v>
      </c>
    </row>
    <row r="155" spans="1:13" x14ac:dyDescent="0.25">
      <c r="A155">
        <f>'Overview and definitions'!$C$4</f>
        <v>0</v>
      </c>
      <c r="B155" t="str">
        <f>'Overview and definitions'!$C$6</f>
        <v>Liechtenstein</v>
      </c>
      <c r="C155" t="str">
        <f>'Overview and definitions'!$C$7</f>
        <v>MNO</v>
      </c>
      <c r="D155" t="str">
        <f>'Data questionnaire - mobile'!$B$1</f>
        <v>Data questionnaire: Mobile services</v>
      </c>
      <c r="E155" t="s">
        <v>1488</v>
      </c>
      <c r="F155">
        <v>154</v>
      </c>
      <c r="G155" t="str">
        <f>'Data questionnaire - mobile'!$A$67</f>
        <v>2.3.2.1.1.</v>
      </c>
      <c r="H155" t="str">
        <f>'Data questionnaire - mobile'!$D$44</f>
        <v>units</v>
      </c>
      <c r="I155" t="s">
        <v>584</v>
      </c>
      <c r="J155" t="s">
        <v>1473</v>
      </c>
      <c r="K155" t="s">
        <v>756</v>
      </c>
      <c r="L155" t="s">
        <v>1455</v>
      </c>
      <c r="M155" t="str">
        <f>'Data questionnaire - mobile'!$H$43</f>
        <v>Q1 2026</v>
      </c>
    </row>
    <row r="156" spans="1:13" x14ac:dyDescent="0.25">
      <c r="A156">
        <f>'Overview and definitions'!$C$4</f>
        <v>0</v>
      </c>
      <c r="B156" t="str">
        <f>'Overview and definitions'!$C$6</f>
        <v>Liechtenstein</v>
      </c>
      <c r="C156" t="str">
        <f>'Overview and definitions'!$C$7</f>
        <v>MNO</v>
      </c>
      <c r="D156" t="str">
        <f>'Data questionnaire - mobile'!$B$1</f>
        <v>Data questionnaire: Mobile services</v>
      </c>
      <c r="E156" t="s">
        <v>1488</v>
      </c>
      <c r="F156">
        <v>155</v>
      </c>
      <c r="G156" t="str">
        <f>'Data questionnaire - mobile'!$A$67</f>
        <v>2.3.2.1.1.</v>
      </c>
      <c r="H156" t="str">
        <f>'Data questionnaire - mobile'!$D$44</f>
        <v>units</v>
      </c>
      <c r="I156" t="s">
        <v>584</v>
      </c>
      <c r="J156" t="s">
        <v>1473</v>
      </c>
      <c r="K156" t="s">
        <v>756</v>
      </c>
      <c r="L156" t="s">
        <v>1455</v>
      </c>
      <c r="M156" t="str">
        <f>'Data questionnaire - mobile'!$L$43</f>
        <v>Q2 2026</v>
      </c>
    </row>
    <row r="157" spans="1:13" x14ac:dyDescent="0.25">
      <c r="A157">
        <f>'Overview and definitions'!$C$4</f>
        <v>0</v>
      </c>
      <c r="B157" t="str">
        <f>'Overview and definitions'!$C$6</f>
        <v>Liechtenstein</v>
      </c>
      <c r="C157" t="str">
        <f>'Overview and definitions'!$C$7</f>
        <v>MNO</v>
      </c>
      <c r="D157" t="str">
        <f>'Data questionnaire - mobile'!$B$1</f>
        <v>Data questionnaire: Mobile services</v>
      </c>
      <c r="E157" t="s">
        <v>1488</v>
      </c>
      <c r="F157">
        <v>156</v>
      </c>
      <c r="G157" t="str">
        <f>'Data questionnaire - mobile'!$A$67</f>
        <v>2.3.2.1.1.</v>
      </c>
      <c r="H157" t="str">
        <f>'Data questionnaire - mobile'!$D$44</f>
        <v>units</v>
      </c>
      <c r="I157" t="s">
        <v>584</v>
      </c>
      <c r="J157" t="s">
        <v>1473</v>
      </c>
      <c r="K157" t="s">
        <v>756</v>
      </c>
      <c r="L157" t="s">
        <v>1455</v>
      </c>
      <c r="M157" t="str">
        <f>'Data questionnaire - mobile'!$P$43</f>
        <v>Q3 2026</v>
      </c>
    </row>
    <row r="158" spans="1:13" x14ac:dyDescent="0.25">
      <c r="A158">
        <f>'Overview and definitions'!$C$4</f>
        <v>0</v>
      </c>
      <c r="B158" t="str">
        <f>'Overview and definitions'!$C$6</f>
        <v>Liechtenstein</v>
      </c>
      <c r="C158" t="str">
        <f>'Overview and definitions'!$C$7</f>
        <v>MNO</v>
      </c>
      <c r="D158" t="str">
        <f>'Data questionnaire - mobile'!$B$1</f>
        <v>Data questionnaire: Mobile services</v>
      </c>
      <c r="E158" t="s">
        <v>1488</v>
      </c>
      <c r="F158">
        <v>157</v>
      </c>
      <c r="G158" t="str">
        <f>'Data questionnaire - mobile'!$A$68</f>
        <v>2.3.2.1.2.</v>
      </c>
      <c r="H158" t="str">
        <f>'Data questionnaire - mobile'!$D$44</f>
        <v>units</v>
      </c>
      <c r="I158" t="s">
        <v>584</v>
      </c>
      <c r="J158" t="s">
        <v>1473</v>
      </c>
      <c r="K158" t="s">
        <v>756</v>
      </c>
      <c r="L158" t="s">
        <v>1455</v>
      </c>
      <c r="M158" t="str">
        <f>'Data questionnaire - mobile'!$D$43</f>
        <v>Q4 2025</v>
      </c>
    </row>
    <row r="159" spans="1:13" x14ac:dyDescent="0.25">
      <c r="A159">
        <f>'Overview and definitions'!$C$4</f>
        <v>0</v>
      </c>
      <c r="B159" t="str">
        <f>'Overview and definitions'!$C$6</f>
        <v>Liechtenstein</v>
      </c>
      <c r="C159" t="str">
        <f>'Overview and definitions'!$C$7</f>
        <v>MNO</v>
      </c>
      <c r="D159" t="str">
        <f>'Data questionnaire - mobile'!$B$1</f>
        <v>Data questionnaire: Mobile services</v>
      </c>
      <c r="E159" t="s">
        <v>1488</v>
      </c>
      <c r="F159">
        <v>158</v>
      </c>
      <c r="G159" t="str">
        <f>'Data questionnaire - mobile'!$A$68</f>
        <v>2.3.2.1.2.</v>
      </c>
      <c r="H159" t="str">
        <f>'Data questionnaire - mobile'!$D$44</f>
        <v>units</v>
      </c>
      <c r="I159" t="s">
        <v>584</v>
      </c>
      <c r="J159" t="s">
        <v>1473</v>
      </c>
      <c r="K159" t="s">
        <v>756</v>
      </c>
      <c r="L159" t="s">
        <v>1455</v>
      </c>
      <c r="M159" t="str">
        <f>'Data questionnaire - mobile'!$H$43</f>
        <v>Q1 2026</v>
      </c>
    </row>
    <row r="160" spans="1:13" x14ac:dyDescent="0.25">
      <c r="A160">
        <f>'Overview and definitions'!$C$4</f>
        <v>0</v>
      </c>
      <c r="B160" t="str">
        <f>'Overview and definitions'!$C$6</f>
        <v>Liechtenstein</v>
      </c>
      <c r="C160" t="str">
        <f>'Overview and definitions'!$C$7</f>
        <v>MNO</v>
      </c>
      <c r="D160" t="str">
        <f>'Data questionnaire - mobile'!$B$1</f>
        <v>Data questionnaire: Mobile services</v>
      </c>
      <c r="E160" t="s">
        <v>1488</v>
      </c>
      <c r="F160">
        <v>159</v>
      </c>
      <c r="G160" t="str">
        <f>'Data questionnaire - mobile'!$A$68</f>
        <v>2.3.2.1.2.</v>
      </c>
      <c r="H160" t="str">
        <f>'Data questionnaire - mobile'!$D$44</f>
        <v>units</v>
      </c>
      <c r="I160" t="s">
        <v>584</v>
      </c>
      <c r="J160" t="s">
        <v>1473</v>
      </c>
      <c r="K160" t="s">
        <v>756</v>
      </c>
      <c r="L160" t="s">
        <v>1455</v>
      </c>
      <c r="M160" t="str">
        <f>'Data questionnaire - mobile'!$L$43</f>
        <v>Q2 2026</v>
      </c>
    </row>
    <row r="161" spans="1:13" x14ac:dyDescent="0.25">
      <c r="A161">
        <f>'Overview and definitions'!$C$4</f>
        <v>0</v>
      </c>
      <c r="B161" t="str">
        <f>'Overview and definitions'!$C$6</f>
        <v>Liechtenstein</v>
      </c>
      <c r="C161" t="str">
        <f>'Overview and definitions'!$C$7</f>
        <v>MNO</v>
      </c>
      <c r="D161" t="str">
        <f>'Data questionnaire - mobile'!$B$1</f>
        <v>Data questionnaire: Mobile services</v>
      </c>
      <c r="E161" t="s">
        <v>1488</v>
      </c>
      <c r="F161">
        <v>160</v>
      </c>
      <c r="G161" t="str">
        <f>'Data questionnaire - mobile'!$A$68</f>
        <v>2.3.2.1.2.</v>
      </c>
      <c r="H161" t="str">
        <f>'Data questionnaire - mobile'!$D$44</f>
        <v>units</v>
      </c>
      <c r="I161" t="s">
        <v>584</v>
      </c>
      <c r="J161" t="s">
        <v>1473</v>
      </c>
      <c r="K161" t="s">
        <v>756</v>
      </c>
      <c r="L161" t="s">
        <v>1455</v>
      </c>
      <c r="M161" t="str">
        <f>'Data questionnaire - mobile'!$P$43</f>
        <v>Q3 2026</v>
      </c>
    </row>
    <row r="162" spans="1:13" x14ac:dyDescent="0.25">
      <c r="A162">
        <f>'Overview and definitions'!$C$4</f>
        <v>0</v>
      </c>
      <c r="B162" t="str">
        <f>'Overview and definitions'!$C$6</f>
        <v>Liechtenstein</v>
      </c>
      <c r="C162" t="str">
        <f>'Overview and definitions'!$C$7</f>
        <v>MNO</v>
      </c>
      <c r="D162" t="str">
        <f>'Data questionnaire - mobile'!$B$1</f>
        <v>Data questionnaire: Mobile services</v>
      </c>
      <c r="E162" t="s">
        <v>1488</v>
      </c>
      <c r="F162">
        <v>161</v>
      </c>
      <c r="G162" t="str">
        <f>'Data questionnaire - mobile'!$A$69</f>
        <v>2.3.2.2.</v>
      </c>
      <c r="H162" t="str">
        <f>'Data questionnaire - mobile'!$D$44</f>
        <v>units</v>
      </c>
      <c r="I162" t="s">
        <v>584</v>
      </c>
      <c r="J162" t="s">
        <v>1473</v>
      </c>
      <c r="K162" t="s">
        <v>615</v>
      </c>
      <c r="L162" t="s">
        <v>1455</v>
      </c>
      <c r="M162" t="str">
        <f>'Data questionnaire - mobile'!$D$43</f>
        <v>Q4 2025</v>
      </c>
    </row>
    <row r="163" spans="1:13" x14ac:dyDescent="0.25">
      <c r="A163">
        <f>'Overview and definitions'!$C$4</f>
        <v>0</v>
      </c>
      <c r="B163" t="str">
        <f>'Overview and definitions'!$C$6</f>
        <v>Liechtenstein</v>
      </c>
      <c r="C163" t="str">
        <f>'Overview and definitions'!$C$7</f>
        <v>MNO</v>
      </c>
      <c r="D163" t="str">
        <f>'Data questionnaire - mobile'!$B$1</f>
        <v>Data questionnaire: Mobile services</v>
      </c>
      <c r="E163" t="s">
        <v>1488</v>
      </c>
      <c r="F163">
        <v>162</v>
      </c>
      <c r="G163" t="str">
        <f>'Data questionnaire - mobile'!$A$69</f>
        <v>2.3.2.2.</v>
      </c>
      <c r="H163" t="str">
        <f>'Data questionnaire - mobile'!$D$44</f>
        <v>units</v>
      </c>
      <c r="I163" t="s">
        <v>584</v>
      </c>
      <c r="J163" t="s">
        <v>1473</v>
      </c>
      <c r="K163" t="s">
        <v>615</v>
      </c>
      <c r="L163" t="s">
        <v>1455</v>
      </c>
      <c r="M163" t="str">
        <f>'Data questionnaire - mobile'!$H$43</f>
        <v>Q1 2026</v>
      </c>
    </row>
    <row r="164" spans="1:13" x14ac:dyDescent="0.25">
      <c r="A164">
        <f>'Overview and definitions'!$C$4</f>
        <v>0</v>
      </c>
      <c r="B164" t="str">
        <f>'Overview and definitions'!$C$6</f>
        <v>Liechtenstein</v>
      </c>
      <c r="C164" t="str">
        <f>'Overview and definitions'!$C$7</f>
        <v>MNO</v>
      </c>
      <c r="D164" t="str">
        <f>'Data questionnaire - mobile'!$B$1</f>
        <v>Data questionnaire: Mobile services</v>
      </c>
      <c r="E164" t="s">
        <v>1488</v>
      </c>
      <c r="F164">
        <v>163</v>
      </c>
      <c r="G164" t="str">
        <f>'Data questionnaire - mobile'!$A$69</f>
        <v>2.3.2.2.</v>
      </c>
      <c r="H164" t="str">
        <f>'Data questionnaire - mobile'!$D$44</f>
        <v>units</v>
      </c>
      <c r="I164" t="s">
        <v>584</v>
      </c>
      <c r="J164" t="s">
        <v>1473</v>
      </c>
      <c r="K164" t="s">
        <v>615</v>
      </c>
      <c r="L164" t="s">
        <v>1455</v>
      </c>
      <c r="M164" t="str">
        <f>'Data questionnaire - mobile'!$L$43</f>
        <v>Q2 2026</v>
      </c>
    </row>
    <row r="165" spans="1:13" x14ac:dyDescent="0.25">
      <c r="A165">
        <f>'Overview and definitions'!$C$4</f>
        <v>0</v>
      </c>
      <c r="B165" t="str">
        <f>'Overview and definitions'!$C$6</f>
        <v>Liechtenstein</v>
      </c>
      <c r="C165" t="str">
        <f>'Overview and definitions'!$C$7</f>
        <v>MNO</v>
      </c>
      <c r="D165" t="str">
        <f>'Data questionnaire - mobile'!$B$1</f>
        <v>Data questionnaire: Mobile services</v>
      </c>
      <c r="E165" t="s">
        <v>1488</v>
      </c>
      <c r="F165">
        <v>164</v>
      </c>
      <c r="G165" t="str">
        <f>'Data questionnaire - mobile'!$A$69</f>
        <v>2.3.2.2.</v>
      </c>
      <c r="H165" t="str">
        <f>'Data questionnaire - mobile'!$D$44</f>
        <v>units</v>
      </c>
      <c r="I165" t="s">
        <v>584</v>
      </c>
      <c r="J165" t="s">
        <v>1473</v>
      </c>
      <c r="K165" t="s">
        <v>615</v>
      </c>
      <c r="L165" t="s">
        <v>1455</v>
      </c>
      <c r="M165" t="str">
        <f>'Data questionnaire - mobile'!$P$43</f>
        <v>Q3 2026</v>
      </c>
    </row>
    <row r="166" spans="1:13" x14ac:dyDescent="0.25">
      <c r="A166">
        <f>'Overview and definitions'!$C$4</f>
        <v>0</v>
      </c>
      <c r="B166" t="str">
        <f>'Overview and definitions'!$C$6</f>
        <v>Liechtenstein</v>
      </c>
      <c r="C166" t="str">
        <f>'Overview and definitions'!$C$7</f>
        <v>MNO</v>
      </c>
      <c r="D166" t="str">
        <f>'Data questionnaire - mobile'!$B$1</f>
        <v>Data questionnaire: Mobile services</v>
      </c>
      <c r="E166" t="s">
        <v>1488</v>
      </c>
      <c r="F166">
        <v>165</v>
      </c>
      <c r="G166" t="str">
        <f>'Data questionnaire - mobile'!$A$70</f>
        <v>2.3.2.3.</v>
      </c>
      <c r="H166" t="str">
        <f>'Data questionnaire - mobile'!$D$44</f>
        <v>units</v>
      </c>
      <c r="I166" t="s">
        <v>584</v>
      </c>
      <c r="J166" t="s">
        <v>1473</v>
      </c>
      <c r="K166" t="s">
        <v>617</v>
      </c>
      <c r="L166" t="s">
        <v>1455</v>
      </c>
      <c r="M166" t="str">
        <f>'Data questionnaire - mobile'!$D$43</f>
        <v>Q4 2025</v>
      </c>
    </row>
    <row r="167" spans="1:13" x14ac:dyDescent="0.25">
      <c r="A167">
        <f>'Overview and definitions'!$C$4</f>
        <v>0</v>
      </c>
      <c r="B167" t="str">
        <f>'Overview and definitions'!$C$6</f>
        <v>Liechtenstein</v>
      </c>
      <c r="C167" t="str">
        <f>'Overview and definitions'!$C$7</f>
        <v>MNO</v>
      </c>
      <c r="D167" t="str">
        <f>'Data questionnaire - mobile'!$B$1</f>
        <v>Data questionnaire: Mobile services</v>
      </c>
      <c r="E167" t="s">
        <v>1488</v>
      </c>
      <c r="F167">
        <v>166</v>
      </c>
      <c r="G167" t="str">
        <f>'Data questionnaire - mobile'!$A$70</f>
        <v>2.3.2.3.</v>
      </c>
      <c r="H167" t="str">
        <f>'Data questionnaire - mobile'!$D$44</f>
        <v>units</v>
      </c>
      <c r="I167" t="s">
        <v>584</v>
      </c>
      <c r="J167" t="s">
        <v>1473</v>
      </c>
      <c r="K167" t="s">
        <v>617</v>
      </c>
      <c r="L167" t="s">
        <v>1455</v>
      </c>
      <c r="M167" t="str">
        <f>'Data questionnaire - mobile'!$H$43</f>
        <v>Q1 2026</v>
      </c>
    </row>
    <row r="168" spans="1:13" x14ac:dyDescent="0.25">
      <c r="A168">
        <f>'Overview and definitions'!$C$4</f>
        <v>0</v>
      </c>
      <c r="B168" t="str">
        <f>'Overview and definitions'!$C$6</f>
        <v>Liechtenstein</v>
      </c>
      <c r="C168" t="str">
        <f>'Overview and definitions'!$C$7</f>
        <v>MNO</v>
      </c>
      <c r="D168" t="str">
        <f>'Data questionnaire - mobile'!$B$1</f>
        <v>Data questionnaire: Mobile services</v>
      </c>
      <c r="E168" t="s">
        <v>1488</v>
      </c>
      <c r="F168">
        <v>167</v>
      </c>
      <c r="G168" t="str">
        <f>'Data questionnaire - mobile'!$A$70</f>
        <v>2.3.2.3.</v>
      </c>
      <c r="H168" t="str">
        <f>'Data questionnaire - mobile'!$D$44</f>
        <v>units</v>
      </c>
      <c r="I168" t="s">
        <v>584</v>
      </c>
      <c r="J168" t="s">
        <v>1473</v>
      </c>
      <c r="K168" t="s">
        <v>617</v>
      </c>
      <c r="L168" t="s">
        <v>1455</v>
      </c>
      <c r="M168" t="str">
        <f>'Data questionnaire - mobile'!$L$43</f>
        <v>Q2 2026</v>
      </c>
    </row>
    <row r="169" spans="1:13" x14ac:dyDescent="0.25">
      <c r="A169">
        <f>'Overview and definitions'!$C$4</f>
        <v>0</v>
      </c>
      <c r="B169" t="str">
        <f>'Overview and definitions'!$C$6</f>
        <v>Liechtenstein</v>
      </c>
      <c r="C169" t="str">
        <f>'Overview and definitions'!$C$7</f>
        <v>MNO</v>
      </c>
      <c r="D169" t="str">
        <f>'Data questionnaire - mobile'!$B$1</f>
        <v>Data questionnaire: Mobile services</v>
      </c>
      <c r="E169" t="s">
        <v>1488</v>
      </c>
      <c r="F169">
        <v>168</v>
      </c>
      <c r="G169" t="str">
        <f>'Data questionnaire - mobile'!$A$70</f>
        <v>2.3.2.3.</v>
      </c>
      <c r="H169" t="str">
        <f>'Data questionnaire - mobile'!$D$44</f>
        <v>units</v>
      </c>
      <c r="I169" t="s">
        <v>584</v>
      </c>
      <c r="J169" t="s">
        <v>1473</v>
      </c>
      <c r="K169" t="s">
        <v>617</v>
      </c>
      <c r="L169" t="s">
        <v>1455</v>
      </c>
      <c r="M169" t="str">
        <f>'Data questionnaire - mobile'!$P$43</f>
        <v>Q3 2026</v>
      </c>
    </row>
    <row r="170" spans="1:13" x14ac:dyDescent="0.25">
      <c r="A170">
        <f>'Overview and definitions'!$C$4</f>
        <v>0</v>
      </c>
      <c r="B170" t="str">
        <f>'Overview and definitions'!$C$6</f>
        <v>Liechtenstein</v>
      </c>
      <c r="C170" t="str">
        <f>'Overview and definitions'!$C$7</f>
        <v>MNO</v>
      </c>
      <c r="D170" t="str">
        <f>'Data questionnaire - mobile'!$B$1</f>
        <v>Data questionnaire: Mobile services</v>
      </c>
      <c r="E170" t="s">
        <v>1488</v>
      </c>
      <c r="F170">
        <v>169</v>
      </c>
      <c r="G170" t="str">
        <f>'Data questionnaire - mobile'!$A$67</f>
        <v>2.3.2.1.1.</v>
      </c>
      <c r="H170" t="s">
        <v>571</v>
      </c>
      <c r="I170" t="s">
        <v>584</v>
      </c>
      <c r="J170" t="s">
        <v>1473</v>
      </c>
      <c r="K170" t="s">
        <v>756</v>
      </c>
      <c r="L170" t="s">
        <v>1455</v>
      </c>
      <c r="M170" t="str">
        <f>'Data questionnaire - mobile'!$D$43</f>
        <v>Q4 2025</v>
      </c>
    </row>
    <row r="171" spans="1:13" x14ac:dyDescent="0.25">
      <c r="A171">
        <f>'Overview and definitions'!$C$4</f>
        <v>0</v>
      </c>
      <c r="B171" t="str">
        <f>'Overview and definitions'!$C$6</f>
        <v>Liechtenstein</v>
      </c>
      <c r="C171" t="str">
        <f>'Overview and definitions'!$C$7</f>
        <v>MNO</v>
      </c>
      <c r="D171" t="str">
        <f>'Data questionnaire - mobile'!$B$1</f>
        <v>Data questionnaire: Mobile services</v>
      </c>
      <c r="E171" t="s">
        <v>1488</v>
      </c>
      <c r="F171">
        <v>170</v>
      </c>
      <c r="G171" t="str">
        <f>'Data questionnaire - mobile'!$A$67</f>
        <v>2.3.2.1.1.</v>
      </c>
      <c r="H171" t="s">
        <v>571</v>
      </c>
      <c r="I171" t="s">
        <v>584</v>
      </c>
      <c r="J171" t="s">
        <v>1473</v>
      </c>
      <c r="K171" t="s">
        <v>756</v>
      </c>
      <c r="L171" t="s">
        <v>1455</v>
      </c>
      <c r="M171" t="str">
        <f>'Data questionnaire - mobile'!$H$43</f>
        <v>Q1 2026</v>
      </c>
    </row>
    <row r="172" spans="1:13" x14ac:dyDescent="0.25">
      <c r="A172">
        <f>'Overview and definitions'!$C$4</f>
        <v>0</v>
      </c>
      <c r="B172" t="str">
        <f>'Overview and definitions'!$C$6</f>
        <v>Liechtenstein</v>
      </c>
      <c r="C172" t="str">
        <f>'Overview and definitions'!$C$7</f>
        <v>MNO</v>
      </c>
      <c r="D172" t="str">
        <f>'Data questionnaire - mobile'!$B$1</f>
        <v>Data questionnaire: Mobile services</v>
      </c>
      <c r="E172" t="s">
        <v>1488</v>
      </c>
      <c r="F172">
        <v>171</v>
      </c>
      <c r="G172" t="str">
        <f>'Data questionnaire - mobile'!$A$67</f>
        <v>2.3.2.1.1.</v>
      </c>
      <c r="H172" t="s">
        <v>571</v>
      </c>
      <c r="I172" t="s">
        <v>584</v>
      </c>
      <c r="J172" t="s">
        <v>1473</v>
      </c>
      <c r="K172" t="s">
        <v>756</v>
      </c>
      <c r="L172" t="s">
        <v>1455</v>
      </c>
      <c r="M172" t="str">
        <f>'Data questionnaire - mobile'!$L$43</f>
        <v>Q2 2026</v>
      </c>
    </row>
    <row r="173" spans="1:13" x14ac:dyDescent="0.25">
      <c r="A173">
        <f>'Overview and definitions'!$C$4</f>
        <v>0</v>
      </c>
      <c r="B173" t="str">
        <f>'Overview and definitions'!$C$6</f>
        <v>Liechtenstein</v>
      </c>
      <c r="C173" t="str">
        <f>'Overview and definitions'!$C$7</f>
        <v>MNO</v>
      </c>
      <c r="D173" t="str">
        <f>'Data questionnaire - mobile'!$B$1</f>
        <v>Data questionnaire: Mobile services</v>
      </c>
      <c r="E173" t="s">
        <v>1488</v>
      </c>
      <c r="F173">
        <v>172</v>
      </c>
      <c r="G173" t="str">
        <f>'Data questionnaire - mobile'!$A$67</f>
        <v>2.3.2.1.1.</v>
      </c>
      <c r="H173" t="s">
        <v>571</v>
      </c>
      <c r="I173" t="s">
        <v>584</v>
      </c>
      <c r="J173" t="s">
        <v>1473</v>
      </c>
      <c r="K173" t="s">
        <v>756</v>
      </c>
      <c r="L173" t="s">
        <v>1455</v>
      </c>
      <c r="M173" t="str">
        <f>'Data questionnaire - mobile'!$P$43</f>
        <v>Q3 2026</v>
      </c>
    </row>
    <row r="174" spans="1:13" x14ac:dyDescent="0.25">
      <c r="A174">
        <f>'Overview and definitions'!$C$4</f>
        <v>0</v>
      </c>
      <c r="B174" t="str">
        <f>'Overview and definitions'!$C$6</f>
        <v>Liechtenstein</v>
      </c>
      <c r="C174" t="str">
        <f>'Overview and definitions'!$C$7</f>
        <v>MNO</v>
      </c>
      <c r="D174" t="str">
        <f>'Data questionnaire - mobile'!$B$1</f>
        <v>Data questionnaire: Mobile services</v>
      </c>
      <c r="E174" t="s">
        <v>1488</v>
      </c>
      <c r="F174">
        <v>173</v>
      </c>
      <c r="G174" t="str">
        <f>'Data questionnaire - mobile'!$A$68</f>
        <v>2.3.2.1.2.</v>
      </c>
      <c r="H174" t="s">
        <v>571</v>
      </c>
      <c r="I174" t="s">
        <v>584</v>
      </c>
      <c r="J174" t="s">
        <v>1473</v>
      </c>
      <c r="K174" t="s">
        <v>756</v>
      </c>
      <c r="L174" t="s">
        <v>1455</v>
      </c>
      <c r="M174" t="str">
        <f>'Data questionnaire - mobile'!$D$43</f>
        <v>Q4 2025</v>
      </c>
    </row>
    <row r="175" spans="1:13" x14ac:dyDescent="0.25">
      <c r="A175">
        <f>'Overview and definitions'!$C$4</f>
        <v>0</v>
      </c>
      <c r="B175" t="str">
        <f>'Overview and definitions'!$C$6</f>
        <v>Liechtenstein</v>
      </c>
      <c r="C175" t="str">
        <f>'Overview and definitions'!$C$7</f>
        <v>MNO</v>
      </c>
      <c r="D175" t="str">
        <f>'Data questionnaire - mobile'!$B$1</f>
        <v>Data questionnaire: Mobile services</v>
      </c>
      <c r="E175" t="s">
        <v>1488</v>
      </c>
      <c r="F175">
        <v>174</v>
      </c>
      <c r="G175" t="str">
        <f>'Data questionnaire - mobile'!$A$68</f>
        <v>2.3.2.1.2.</v>
      </c>
      <c r="H175" t="s">
        <v>571</v>
      </c>
      <c r="I175" t="s">
        <v>584</v>
      </c>
      <c r="J175" t="s">
        <v>1473</v>
      </c>
      <c r="K175" t="s">
        <v>756</v>
      </c>
      <c r="L175" t="s">
        <v>1455</v>
      </c>
      <c r="M175" t="str">
        <f>'Data questionnaire - mobile'!$H$43</f>
        <v>Q1 2026</v>
      </c>
    </row>
    <row r="176" spans="1:13" x14ac:dyDescent="0.25">
      <c r="A176">
        <f>'Overview and definitions'!$C$4</f>
        <v>0</v>
      </c>
      <c r="B176" t="str">
        <f>'Overview and definitions'!$C$6</f>
        <v>Liechtenstein</v>
      </c>
      <c r="C176" t="str">
        <f>'Overview and definitions'!$C$7</f>
        <v>MNO</v>
      </c>
      <c r="D176" t="str">
        <f>'Data questionnaire - mobile'!$B$1</f>
        <v>Data questionnaire: Mobile services</v>
      </c>
      <c r="E176" t="s">
        <v>1488</v>
      </c>
      <c r="F176">
        <v>175</v>
      </c>
      <c r="G176" t="str">
        <f>'Data questionnaire - mobile'!$A$68</f>
        <v>2.3.2.1.2.</v>
      </c>
      <c r="H176" t="s">
        <v>571</v>
      </c>
      <c r="I176" t="s">
        <v>584</v>
      </c>
      <c r="J176" t="s">
        <v>1473</v>
      </c>
      <c r="K176" t="s">
        <v>756</v>
      </c>
      <c r="L176" t="s">
        <v>1455</v>
      </c>
      <c r="M176" t="str">
        <f>'Data questionnaire - mobile'!$L$43</f>
        <v>Q2 2026</v>
      </c>
    </row>
    <row r="177" spans="1:13" x14ac:dyDescent="0.25">
      <c r="A177">
        <f>'Overview and definitions'!$C$4</f>
        <v>0</v>
      </c>
      <c r="B177" t="str">
        <f>'Overview and definitions'!$C$6</f>
        <v>Liechtenstein</v>
      </c>
      <c r="C177" t="str">
        <f>'Overview and definitions'!$C$7</f>
        <v>MNO</v>
      </c>
      <c r="D177" t="str">
        <f>'Data questionnaire - mobile'!$B$1</f>
        <v>Data questionnaire: Mobile services</v>
      </c>
      <c r="E177" t="s">
        <v>1488</v>
      </c>
      <c r="F177">
        <v>176</v>
      </c>
      <c r="G177" t="str">
        <f>'Data questionnaire - mobile'!$A$68</f>
        <v>2.3.2.1.2.</v>
      </c>
      <c r="H177" t="s">
        <v>571</v>
      </c>
      <c r="I177" t="s">
        <v>584</v>
      </c>
      <c r="J177" t="s">
        <v>1473</v>
      </c>
      <c r="K177" t="s">
        <v>756</v>
      </c>
      <c r="L177" t="s">
        <v>1455</v>
      </c>
      <c r="M177" t="str">
        <f>'Data questionnaire - mobile'!$P$43</f>
        <v>Q3 2026</v>
      </c>
    </row>
    <row r="178" spans="1:13" x14ac:dyDescent="0.25">
      <c r="A178">
        <f>'Overview and definitions'!$C$4</f>
        <v>0</v>
      </c>
      <c r="B178" t="str">
        <f>'Overview and definitions'!$C$6</f>
        <v>Liechtenstein</v>
      </c>
      <c r="C178" t="str">
        <f>'Overview and definitions'!$C$7</f>
        <v>MNO</v>
      </c>
      <c r="D178" t="str">
        <f>'Data questionnaire - mobile'!$B$1</f>
        <v>Data questionnaire: Mobile services</v>
      </c>
      <c r="E178" t="s">
        <v>1488</v>
      </c>
      <c r="F178">
        <v>177</v>
      </c>
      <c r="G178" t="str">
        <f>'Data questionnaire - mobile'!$A$69</f>
        <v>2.3.2.2.</v>
      </c>
      <c r="H178" t="s">
        <v>571</v>
      </c>
      <c r="I178" t="s">
        <v>584</v>
      </c>
      <c r="J178" t="s">
        <v>1473</v>
      </c>
      <c r="K178" t="s">
        <v>615</v>
      </c>
      <c r="L178" t="s">
        <v>1455</v>
      </c>
      <c r="M178" t="str">
        <f>'Data questionnaire - mobile'!$D$43</f>
        <v>Q4 2025</v>
      </c>
    </row>
    <row r="179" spans="1:13" x14ac:dyDescent="0.25">
      <c r="A179">
        <f>'Overview and definitions'!$C$4</f>
        <v>0</v>
      </c>
      <c r="B179" t="str">
        <f>'Overview and definitions'!$C$6</f>
        <v>Liechtenstein</v>
      </c>
      <c r="C179" t="str">
        <f>'Overview and definitions'!$C$7</f>
        <v>MNO</v>
      </c>
      <c r="D179" t="str">
        <f>'Data questionnaire - mobile'!$B$1</f>
        <v>Data questionnaire: Mobile services</v>
      </c>
      <c r="E179" t="s">
        <v>1488</v>
      </c>
      <c r="F179">
        <v>178</v>
      </c>
      <c r="G179" t="str">
        <f>'Data questionnaire - mobile'!$A$69</f>
        <v>2.3.2.2.</v>
      </c>
      <c r="H179" t="s">
        <v>571</v>
      </c>
      <c r="I179" t="s">
        <v>584</v>
      </c>
      <c r="J179" t="s">
        <v>1473</v>
      </c>
      <c r="K179" t="s">
        <v>615</v>
      </c>
      <c r="L179" t="s">
        <v>1455</v>
      </c>
      <c r="M179" t="str">
        <f>'Data questionnaire - mobile'!$H$43</f>
        <v>Q1 2026</v>
      </c>
    </row>
    <row r="180" spans="1:13" x14ac:dyDescent="0.25">
      <c r="A180">
        <f>'Overview and definitions'!$C$4</f>
        <v>0</v>
      </c>
      <c r="B180" t="str">
        <f>'Overview and definitions'!$C$6</f>
        <v>Liechtenstein</v>
      </c>
      <c r="C180" t="str">
        <f>'Overview and definitions'!$C$7</f>
        <v>MNO</v>
      </c>
      <c r="D180" t="str">
        <f>'Data questionnaire - mobile'!$B$1</f>
        <v>Data questionnaire: Mobile services</v>
      </c>
      <c r="E180" t="s">
        <v>1488</v>
      </c>
      <c r="F180">
        <v>179</v>
      </c>
      <c r="G180" t="str">
        <f>'Data questionnaire - mobile'!$A$69</f>
        <v>2.3.2.2.</v>
      </c>
      <c r="H180" t="s">
        <v>571</v>
      </c>
      <c r="I180" t="s">
        <v>584</v>
      </c>
      <c r="J180" t="s">
        <v>1473</v>
      </c>
      <c r="K180" t="s">
        <v>615</v>
      </c>
      <c r="L180" t="s">
        <v>1455</v>
      </c>
      <c r="M180" t="str">
        <f>'Data questionnaire - mobile'!$L$43</f>
        <v>Q2 2026</v>
      </c>
    </row>
    <row r="181" spans="1:13" x14ac:dyDescent="0.25">
      <c r="A181">
        <f>'Overview and definitions'!$C$4</f>
        <v>0</v>
      </c>
      <c r="B181" t="str">
        <f>'Overview and definitions'!$C$6</f>
        <v>Liechtenstein</v>
      </c>
      <c r="C181" t="str">
        <f>'Overview and definitions'!$C$7</f>
        <v>MNO</v>
      </c>
      <c r="D181" t="str">
        <f>'Data questionnaire - mobile'!$B$1</f>
        <v>Data questionnaire: Mobile services</v>
      </c>
      <c r="E181" t="s">
        <v>1488</v>
      </c>
      <c r="F181">
        <v>180</v>
      </c>
      <c r="G181" t="str">
        <f>'Data questionnaire - mobile'!$A$69</f>
        <v>2.3.2.2.</v>
      </c>
      <c r="H181" t="s">
        <v>571</v>
      </c>
      <c r="I181" t="s">
        <v>584</v>
      </c>
      <c r="J181" t="s">
        <v>1473</v>
      </c>
      <c r="K181" t="s">
        <v>615</v>
      </c>
      <c r="L181" t="s">
        <v>1455</v>
      </c>
      <c r="M181" t="str">
        <f>'Data questionnaire - mobile'!$P$43</f>
        <v>Q3 2026</v>
      </c>
    </row>
    <row r="182" spans="1:13" x14ac:dyDescent="0.25">
      <c r="A182">
        <f>'Overview and definitions'!$C$4</f>
        <v>0</v>
      </c>
      <c r="B182" t="str">
        <f>'Overview and definitions'!$C$6</f>
        <v>Liechtenstein</v>
      </c>
      <c r="C182" t="str">
        <f>'Overview and definitions'!$C$7</f>
        <v>MNO</v>
      </c>
      <c r="D182" t="str">
        <f>'Data questionnaire - mobile'!$B$1</f>
        <v>Data questionnaire: Mobile services</v>
      </c>
      <c r="E182" t="s">
        <v>1488</v>
      </c>
      <c r="F182">
        <v>181</v>
      </c>
      <c r="G182" t="str">
        <f>'Data questionnaire - mobile'!$A$70</f>
        <v>2.3.2.3.</v>
      </c>
      <c r="H182" t="s">
        <v>571</v>
      </c>
      <c r="I182" t="s">
        <v>584</v>
      </c>
      <c r="J182" t="s">
        <v>1473</v>
      </c>
      <c r="K182" t="s">
        <v>617</v>
      </c>
      <c r="L182" t="s">
        <v>1455</v>
      </c>
      <c r="M182" t="str">
        <f>'Data questionnaire - mobile'!$D$43</f>
        <v>Q4 2025</v>
      </c>
    </row>
    <row r="183" spans="1:13" x14ac:dyDescent="0.25">
      <c r="A183">
        <f>'Overview and definitions'!$C$4</f>
        <v>0</v>
      </c>
      <c r="B183" t="str">
        <f>'Overview and definitions'!$C$6</f>
        <v>Liechtenstein</v>
      </c>
      <c r="C183" t="str">
        <f>'Overview and definitions'!$C$7</f>
        <v>MNO</v>
      </c>
      <c r="D183" t="str">
        <f>'Data questionnaire - mobile'!$B$1</f>
        <v>Data questionnaire: Mobile services</v>
      </c>
      <c r="E183" t="s">
        <v>1488</v>
      </c>
      <c r="F183">
        <v>182</v>
      </c>
      <c r="G183" t="str">
        <f>'Data questionnaire - mobile'!$A$70</f>
        <v>2.3.2.3.</v>
      </c>
      <c r="H183" t="s">
        <v>571</v>
      </c>
      <c r="I183" t="s">
        <v>584</v>
      </c>
      <c r="J183" t="s">
        <v>1473</v>
      </c>
      <c r="K183" t="s">
        <v>617</v>
      </c>
      <c r="L183" t="s">
        <v>1455</v>
      </c>
      <c r="M183" t="str">
        <f>'Data questionnaire - mobile'!$H$43</f>
        <v>Q1 2026</v>
      </c>
    </row>
    <row r="184" spans="1:13" x14ac:dyDescent="0.25">
      <c r="A184">
        <f>'Overview and definitions'!$C$4</f>
        <v>0</v>
      </c>
      <c r="B184" t="str">
        <f>'Overview and definitions'!$C$6</f>
        <v>Liechtenstein</v>
      </c>
      <c r="C184" t="str">
        <f>'Overview and definitions'!$C$7</f>
        <v>MNO</v>
      </c>
      <c r="D184" t="str">
        <f>'Data questionnaire - mobile'!$B$1</f>
        <v>Data questionnaire: Mobile services</v>
      </c>
      <c r="E184" t="s">
        <v>1488</v>
      </c>
      <c r="F184">
        <v>183</v>
      </c>
      <c r="G184" t="str">
        <f>'Data questionnaire - mobile'!$A$70</f>
        <v>2.3.2.3.</v>
      </c>
      <c r="H184" t="s">
        <v>571</v>
      </c>
      <c r="I184" t="s">
        <v>584</v>
      </c>
      <c r="J184" t="s">
        <v>1473</v>
      </c>
      <c r="K184" t="s">
        <v>617</v>
      </c>
      <c r="L184" t="s">
        <v>1455</v>
      </c>
      <c r="M184" t="str">
        <f>'Data questionnaire - mobile'!$L$43</f>
        <v>Q2 2026</v>
      </c>
    </row>
    <row r="185" spans="1:13" x14ac:dyDescent="0.25">
      <c r="A185">
        <f>'Overview and definitions'!$C$4</f>
        <v>0</v>
      </c>
      <c r="B185" t="str">
        <f>'Overview and definitions'!$C$6</f>
        <v>Liechtenstein</v>
      </c>
      <c r="C185" t="str">
        <f>'Overview and definitions'!$C$7</f>
        <v>MNO</v>
      </c>
      <c r="D185" t="str">
        <f>'Data questionnaire - mobile'!$B$1</f>
        <v>Data questionnaire: Mobile services</v>
      </c>
      <c r="E185" t="s">
        <v>1488</v>
      </c>
      <c r="F185">
        <v>184</v>
      </c>
      <c r="G185" t="str">
        <f>'Data questionnaire - mobile'!$A$70</f>
        <v>2.3.2.3.</v>
      </c>
      <c r="H185" t="s">
        <v>571</v>
      </c>
      <c r="I185" t="s">
        <v>584</v>
      </c>
      <c r="J185" t="s">
        <v>1473</v>
      </c>
      <c r="K185" t="s">
        <v>617</v>
      </c>
      <c r="L185" t="s">
        <v>1455</v>
      </c>
      <c r="M185" t="str">
        <f>'Data questionnaire - mobile'!$P$43</f>
        <v>Q3 2026</v>
      </c>
    </row>
    <row r="186" spans="1:13" x14ac:dyDescent="0.25">
      <c r="A186">
        <f>'Overview and definitions'!$C$4</f>
        <v>0</v>
      </c>
      <c r="B186" t="str">
        <f>'Overview and definitions'!$C$6</f>
        <v>Liechtenstein</v>
      </c>
      <c r="C186" t="str">
        <f>'Overview and definitions'!$C$7</f>
        <v>MNO</v>
      </c>
      <c r="D186" t="str">
        <f>'Data questionnaire - mobile'!$B$1</f>
        <v>Data questionnaire: Mobile services</v>
      </c>
      <c r="E186" t="s">
        <v>1488</v>
      </c>
      <c r="F186">
        <v>185</v>
      </c>
      <c r="G186" t="str">
        <f>'Data questionnaire - mobile'!$A$73</f>
        <v>2.3.3.1.1.</v>
      </c>
      <c r="H186" t="str">
        <f>'Data questionnaire - mobile'!$D$44</f>
        <v>units</v>
      </c>
      <c r="I186" t="s">
        <v>584</v>
      </c>
      <c r="J186" t="s">
        <v>1472</v>
      </c>
      <c r="K186" t="s">
        <v>756</v>
      </c>
      <c r="L186" t="s">
        <v>1455</v>
      </c>
      <c r="M186" t="str">
        <f>'Data questionnaire - mobile'!$D$43</f>
        <v>Q4 2025</v>
      </c>
    </row>
    <row r="187" spans="1:13" x14ac:dyDescent="0.25">
      <c r="A187">
        <f>'Overview and definitions'!$C$4</f>
        <v>0</v>
      </c>
      <c r="B187" t="str">
        <f>'Overview and definitions'!$C$6</f>
        <v>Liechtenstein</v>
      </c>
      <c r="C187" t="str">
        <f>'Overview and definitions'!$C$7</f>
        <v>MNO</v>
      </c>
      <c r="D187" t="str">
        <f>'Data questionnaire - mobile'!$B$1</f>
        <v>Data questionnaire: Mobile services</v>
      </c>
      <c r="E187" t="s">
        <v>1488</v>
      </c>
      <c r="F187">
        <v>186</v>
      </c>
      <c r="G187" t="str">
        <f>'Data questionnaire - mobile'!$A$73</f>
        <v>2.3.3.1.1.</v>
      </c>
      <c r="H187" t="str">
        <f>'Data questionnaire - mobile'!$D$44</f>
        <v>units</v>
      </c>
      <c r="I187" t="s">
        <v>584</v>
      </c>
      <c r="J187" t="s">
        <v>1472</v>
      </c>
      <c r="K187" t="s">
        <v>756</v>
      </c>
      <c r="L187" t="s">
        <v>1455</v>
      </c>
      <c r="M187" t="str">
        <f>'Data questionnaire - mobile'!$H$43</f>
        <v>Q1 2026</v>
      </c>
    </row>
    <row r="188" spans="1:13" x14ac:dyDescent="0.25">
      <c r="A188">
        <f>'Overview and definitions'!$C$4</f>
        <v>0</v>
      </c>
      <c r="B188" t="str">
        <f>'Overview and definitions'!$C$6</f>
        <v>Liechtenstein</v>
      </c>
      <c r="C188" t="str">
        <f>'Overview and definitions'!$C$7</f>
        <v>MNO</v>
      </c>
      <c r="D188" t="str">
        <f>'Data questionnaire - mobile'!$B$1</f>
        <v>Data questionnaire: Mobile services</v>
      </c>
      <c r="E188" t="s">
        <v>1488</v>
      </c>
      <c r="F188">
        <v>187</v>
      </c>
      <c r="G188" t="str">
        <f>'Data questionnaire - mobile'!$A$73</f>
        <v>2.3.3.1.1.</v>
      </c>
      <c r="H188" t="str">
        <f>'Data questionnaire - mobile'!$D$44</f>
        <v>units</v>
      </c>
      <c r="I188" t="s">
        <v>584</v>
      </c>
      <c r="J188" t="s">
        <v>1472</v>
      </c>
      <c r="K188" t="s">
        <v>756</v>
      </c>
      <c r="L188" t="s">
        <v>1455</v>
      </c>
      <c r="M188" t="str">
        <f>'Data questionnaire - mobile'!$L$43</f>
        <v>Q2 2026</v>
      </c>
    </row>
    <row r="189" spans="1:13" x14ac:dyDescent="0.25">
      <c r="A189">
        <f>'Overview and definitions'!$C$4</f>
        <v>0</v>
      </c>
      <c r="B189" t="str">
        <f>'Overview and definitions'!$C$6</f>
        <v>Liechtenstein</v>
      </c>
      <c r="C189" t="str">
        <f>'Overview and definitions'!$C$7</f>
        <v>MNO</v>
      </c>
      <c r="D189" t="str">
        <f>'Data questionnaire - mobile'!$B$1</f>
        <v>Data questionnaire: Mobile services</v>
      </c>
      <c r="E189" t="s">
        <v>1488</v>
      </c>
      <c r="F189">
        <v>188</v>
      </c>
      <c r="G189" t="str">
        <f>'Data questionnaire - mobile'!$A$73</f>
        <v>2.3.3.1.1.</v>
      </c>
      <c r="H189" t="str">
        <f>'Data questionnaire - mobile'!$D$44</f>
        <v>units</v>
      </c>
      <c r="I189" t="s">
        <v>584</v>
      </c>
      <c r="J189" t="s">
        <v>1472</v>
      </c>
      <c r="K189" t="s">
        <v>756</v>
      </c>
      <c r="L189" t="s">
        <v>1455</v>
      </c>
      <c r="M189" t="str">
        <f>'Data questionnaire - mobile'!$P$43</f>
        <v>Q3 2026</v>
      </c>
    </row>
    <row r="190" spans="1:13" x14ac:dyDescent="0.25">
      <c r="A190">
        <f>'Overview and definitions'!$C$4</f>
        <v>0</v>
      </c>
      <c r="B190" t="str">
        <f>'Overview and definitions'!$C$6</f>
        <v>Liechtenstein</v>
      </c>
      <c r="C190" t="str">
        <f>'Overview and definitions'!$C$7</f>
        <v>MNO</v>
      </c>
      <c r="D190" t="str">
        <f>'Data questionnaire - mobile'!$B$1</f>
        <v>Data questionnaire: Mobile services</v>
      </c>
      <c r="E190" t="s">
        <v>1488</v>
      </c>
      <c r="F190">
        <v>189</v>
      </c>
      <c r="G190" t="str">
        <f>'Data questionnaire - mobile'!$A$74</f>
        <v>2.3.3.1.2.</v>
      </c>
      <c r="H190" t="str">
        <f>'Data questionnaire - mobile'!$D$44</f>
        <v>units</v>
      </c>
      <c r="I190" t="s">
        <v>584</v>
      </c>
      <c r="J190" t="s">
        <v>1472</v>
      </c>
      <c r="K190" t="s">
        <v>756</v>
      </c>
      <c r="L190" t="s">
        <v>1455</v>
      </c>
      <c r="M190" t="str">
        <f>'Data questionnaire - mobile'!$D$43</f>
        <v>Q4 2025</v>
      </c>
    </row>
    <row r="191" spans="1:13" x14ac:dyDescent="0.25">
      <c r="A191">
        <f>'Overview and definitions'!$C$4</f>
        <v>0</v>
      </c>
      <c r="B191" t="str">
        <f>'Overview and definitions'!$C$6</f>
        <v>Liechtenstein</v>
      </c>
      <c r="C191" t="str">
        <f>'Overview and definitions'!$C$7</f>
        <v>MNO</v>
      </c>
      <c r="D191" t="str">
        <f>'Data questionnaire - mobile'!$B$1</f>
        <v>Data questionnaire: Mobile services</v>
      </c>
      <c r="E191" t="s">
        <v>1488</v>
      </c>
      <c r="F191">
        <v>190</v>
      </c>
      <c r="G191" t="str">
        <f>'Data questionnaire - mobile'!$A$74</f>
        <v>2.3.3.1.2.</v>
      </c>
      <c r="H191" t="str">
        <f>'Data questionnaire - mobile'!$D$44</f>
        <v>units</v>
      </c>
      <c r="I191" t="s">
        <v>584</v>
      </c>
      <c r="J191" t="s">
        <v>1472</v>
      </c>
      <c r="K191" t="s">
        <v>756</v>
      </c>
      <c r="L191" t="s">
        <v>1455</v>
      </c>
      <c r="M191" t="str">
        <f>'Data questionnaire - mobile'!$H$43</f>
        <v>Q1 2026</v>
      </c>
    </row>
    <row r="192" spans="1:13" x14ac:dyDescent="0.25">
      <c r="A192">
        <f>'Overview and definitions'!$C$4</f>
        <v>0</v>
      </c>
      <c r="B192" t="str">
        <f>'Overview and definitions'!$C$6</f>
        <v>Liechtenstein</v>
      </c>
      <c r="C192" t="str">
        <f>'Overview and definitions'!$C$7</f>
        <v>MNO</v>
      </c>
      <c r="D192" t="str">
        <f>'Data questionnaire - mobile'!$B$1</f>
        <v>Data questionnaire: Mobile services</v>
      </c>
      <c r="E192" t="s">
        <v>1488</v>
      </c>
      <c r="F192">
        <v>191</v>
      </c>
      <c r="G192" t="str">
        <f>'Data questionnaire - mobile'!$A$74</f>
        <v>2.3.3.1.2.</v>
      </c>
      <c r="H192" t="str">
        <f>'Data questionnaire - mobile'!$D$44</f>
        <v>units</v>
      </c>
      <c r="I192" t="s">
        <v>584</v>
      </c>
      <c r="J192" t="s">
        <v>1472</v>
      </c>
      <c r="K192" t="s">
        <v>756</v>
      </c>
      <c r="L192" t="s">
        <v>1455</v>
      </c>
      <c r="M192" t="str">
        <f>'Data questionnaire - mobile'!$L$43</f>
        <v>Q2 2026</v>
      </c>
    </row>
    <row r="193" spans="1:13" x14ac:dyDescent="0.25">
      <c r="A193">
        <f>'Overview and definitions'!$C$4</f>
        <v>0</v>
      </c>
      <c r="B193" t="str">
        <f>'Overview and definitions'!$C$6</f>
        <v>Liechtenstein</v>
      </c>
      <c r="C193" t="str">
        <f>'Overview and definitions'!$C$7</f>
        <v>MNO</v>
      </c>
      <c r="D193" t="str">
        <f>'Data questionnaire - mobile'!$B$1</f>
        <v>Data questionnaire: Mobile services</v>
      </c>
      <c r="E193" t="s">
        <v>1488</v>
      </c>
      <c r="F193">
        <v>192</v>
      </c>
      <c r="G193" t="str">
        <f>'Data questionnaire - mobile'!$A$74</f>
        <v>2.3.3.1.2.</v>
      </c>
      <c r="H193" t="str">
        <f>'Data questionnaire - mobile'!$D$44</f>
        <v>units</v>
      </c>
      <c r="I193" t="s">
        <v>584</v>
      </c>
      <c r="J193" t="s">
        <v>1472</v>
      </c>
      <c r="K193" t="s">
        <v>756</v>
      </c>
      <c r="L193" t="s">
        <v>1455</v>
      </c>
      <c r="M193" t="str">
        <f>'Data questionnaire - mobile'!$P$43</f>
        <v>Q3 2026</v>
      </c>
    </row>
    <row r="194" spans="1:13" x14ac:dyDescent="0.25">
      <c r="A194">
        <f>'Overview and definitions'!$C$4</f>
        <v>0</v>
      </c>
      <c r="B194" t="str">
        <f>'Overview and definitions'!$C$6</f>
        <v>Liechtenstein</v>
      </c>
      <c r="C194" t="str">
        <f>'Overview and definitions'!$C$7</f>
        <v>MNO</v>
      </c>
      <c r="D194" t="str">
        <f>'Data questionnaire - mobile'!$B$1</f>
        <v>Data questionnaire: Mobile services</v>
      </c>
      <c r="E194" t="s">
        <v>1488</v>
      </c>
      <c r="F194">
        <v>193</v>
      </c>
      <c r="G194" t="str">
        <f>'Data questionnaire - mobile'!$A$75</f>
        <v>2.3.3.2.</v>
      </c>
      <c r="H194" t="str">
        <f>'Data questionnaire - mobile'!$D$44</f>
        <v>units</v>
      </c>
      <c r="I194" t="s">
        <v>584</v>
      </c>
      <c r="J194" t="s">
        <v>1472</v>
      </c>
      <c r="K194" t="s">
        <v>615</v>
      </c>
      <c r="L194" t="s">
        <v>1455</v>
      </c>
      <c r="M194" t="str">
        <f>'Data questionnaire - mobile'!$D$43</f>
        <v>Q4 2025</v>
      </c>
    </row>
    <row r="195" spans="1:13" x14ac:dyDescent="0.25">
      <c r="A195">
        <f>'Overview and definitions'!$C$4</f>
        <v>0</v>
      </c>
      <c r="B195" t="str">
        <f>'Overview and definitions'!$C$6</f>
        <v>Liechtenstein</v>
      </c>
      <c r="C195" t="str">
        <f>'Overview and definitions'!$C$7</f>
        <v>MNO</v>
      </c>
      <c r="D195" t="str">
        <f>'Data questionnaire - mobile'!$B$1</f>
        <v>Data questionnaire: Mobile services</v>
      </c>
      <c r="E195" t="s">
        <v>1488</v>
      </c>
      <c r="F195">
        <v>194</v>
      </c>
      <c r="G195" t="str">
        <f>'Data questionnaire - mobile'!$A$75</f>
        <v>2.3.3.2.</v>
      </c>
      <c r="H195" t="str">
        <f>'Data questionnaire - mobile'!$D$44</f>
        <v>units</v>
      </c>
      <c r="I195" t="s">
        <v>584</v>
      </c>
      <c r="J195" t="s">
        <v>1472</v>
      </c>
      <c r="K195" t="s">
        <v>615</v>
      </c>
      <c r="L195" t="s">
        <v>1455</v>
      </c>
      <c r="M195" t="str">
        <f>'Data questionnaire - mobile'!$H$43</f>
        <v>Q1 2026</v>
      </c>
    </row>
    <row r="196" spans="1:13" x14ac:dyDescent="0.25">
      <c r="A196">
        <f>'Overview and definitions'!$C$4</f>
        <v>0</v>
      </c>
      <c r="B196" t="str">
        <f>'Overview and definitions'!$C$6</f>
        <v>Liechtenstein</v>
      </c>
      <c r="C196" t="str">
        <f>'Overview and definitions'!$C$7</f>
        <v>MNO</v>
      </c>
      <c r="D196" t="str">
        <f>'Data questionnaire - mobile'!$B$1</f>
        <v>Data questionnaire: Mobile services</v>
      </c>
      <c r="E196" t="s">
        <v>1488</v>
      </c>
      <c r="F196">
        <v>195</v>
      </c>
      <c r="G196" t="str">
        <f>'Data questionnaire - mobile'!$A$75</f>
        <v>2.3.3.2.</v>
      </c>
      <c r="H196" t="str">
        <f>'Data questionnaire - mobile'!$D$44</f>
        <v>units</v>
      </c>
      <c r="I196" t="s">
        <v>584</v>
      </c>
      <c r="J196" t="s">
        <v>1472</v>
      </c>
      <c r="K196" t="s">
        <v>615</v>
      </c>
      <c r="L196" t="s">
        <v>1455</v>
      </c>
      <c r="M196" t="str">
        <f>'Data questionnaire - mobile'!$L$43</f>
        <v>Q2 2026</v>
      </c>
    </row>
    <row r="197" spans="1:13" x14ac:dyDescent="0.25">
      <c r="A197">
        <f>'Overview and definitions'!$C$4</f>
        <v>0</v>
      </c>
      <c r="B197" t="str">
        <f>'Overview and definitions'!$C$6</f>
        <v>Liechtenstein</v>
      </c>
      <c r="C197" t="str">
        <f>'Overview and definitions'!$C$7</f>
        <v>MNO</v>
      </c>
      <c r="D197" t="str">
        <f>'Data questionnaire - mobile'!$B$1</f>
        <v>Data questionnaire: Mobile services</v>
      </c>
      <c r="E197" t="s">
        <v>1488</v>
      </c>
      <c r="F197">
        <v>196</v>
      </c>
      <c r="G197" t="str">
        <f>'Data questionnaire - mobile'!$A$75</f>
        <v>2.3.3.2.</v>
      </c>
      <c r="H197" t="str">
        <f>'Data questionnaire - mobile'!$D$44</f>
        <v>units</v>
      </c>
      <c r="I197" t="s">
        <v>584</v>
      </c>
      <c r="J197" t="s">
        <v>1472</v>
      </c>
      <c r="K197" t="s">
        <v>615</v>
      </c>
      <c r="L197" t="s">
        <v>1455</v>
      </c>
      <c r="M197" t="str">
        <f>'Data questionnaire - mobile'!$P$43</f>
        <v>Q3 2026</v>
      </c>
    </row>
    <row r="198" spans="1:13" x14ac:dyDescent="0.25">
      <c r="A198">
        <f>'Overview and definitions'!$C$4</f>
        <v>0</v>
      </c>
      <c r="B198" t="str">
        <f>'Overview and definitions'!$C$6</f>
        <v>Liechtenstein</v>
      </c>
      <c r="C198" t="str">
        <f>'Overview and definitions'!$C$7</f>
        <v>MNO</v>
      </c>
      <c r="D198" t="str">
        <f>'Data questionnaire - mobile'!$B$1</f>
        <v>Data questionnaire: Mobile services</v>
      </c>
      <c r="E198" t="s">
        <v>1488</v>
      </c>
      <c r="F198">
        <v>197</v>
      </c>
      <c r="G198" t="str">
        <f>'Data questionnaire - mobile'!$A$76</f>
        <v>2.3.3.3.</v>
      </c>
      <c r="H198" t="str">
        <f>'Data questionnaire - mobile'!$D$44</f>
        <v>units</v>
      </c>
      <c r="I198" t="s">
        <v>584</v>
      </c>
      <c r="J198" t="s">
        <v>1472</v>
      </c>
      <c r="K198" t="s">
        <v>617</v>
      </c>
      <c r="L198" t="s">
        <v>1455</v>
      </c>
      <c r="M198" t="str">
        <f>'Data questionnaire - mobile'!$D$43</f>
        <v>Q4 2025</v>
      </c>
    </row>
    <row r="199" spans="1:13" x14ac:dyDescent="0.25">
      <c r="A199">
        <f>'Overview and definitions'!$C$4</f>
        <v>0</v>
      </c>
      <c r="B199" t="str">
        <f>'Overview and definitions'!$C$6</f>
        <v>Liechtenstein</v>
      </c>
      <c r="C199" t="str">
        <f>'Overview and definitions'!$C$7</f>
        <v>MNO</v>
      </c>
      <c r="D199" t="str">
        <f>'Data questionnaire - mobile'!$B$1</f>
        <v>Data questionnaire: Mobile services</v>
      </c>
      <c r="E199" t="s">
        <v>1488</v>
      </c>
      <c r="F199">
        <v>198</v>
      </c>
      <c r="G199" t="str">
        <f>'Data questionnaire - mobile'!$A$76</f>
        <v>2.3.3.3.</v>
      </c>
      <c r="H199" t="str">
        <f>'Data questionnaire - mobile'!$D$44</f>
        <v>units</v>
      </c>
      <c r="I199" t="s">
        <v>584</v>
      </c>
      <c r="J199" t="s">
        <v>1472</v>
      </c>
      <c r="K199" t="s">
        <v>617</v>
      </c>
      <c r="L199" t="s">
        <v>1455</v>
      </c>
      <c r="M199" t="str">
        <f>'Data questionnaire - mobile'!$H$43</f>
        <v>Q1 2026</v>
      </c>
    </row>
    <row r="200" spans="1:13" x14ac:dyDescent="0.25">
      <c r="A200">
        <f>'Overview and definitions'!$C$4</f>
        <v>0</v>
      </c>
      <c r="B200" t="str">
        <f>'Overview and definitions'!$C$6</f>
        <v>Liechtenstein</v>
      </c>
      <c r="C200" t="str">
        <f>'Overview and definitions'!$C$7</f>
        <v>MNO</v>
      </c>
      <c r="D200" t="str">
        <f>'Data questionnaire - mobile'!$B$1</f>
        <v>Data questionnaire: Mobile services</v>
      </c>
      <c r="E200" t="s">
        <v>1488</v>
      </c>
      <c r="F200">
        <v>199</v>
      </c>
      <c r="G200" t="str">
        <f>'Data questionnaire - mobile'!$A$76</f>
        <v>2.3.3.3.</v>
      </c>
      <c r="H200" t="str">
        <f>'Data questionnaire - mobile'!$D$44</f>
        <v>units</v>
      </c>
      <c r="I200" t="s">
        <v>584</v>
      </c>
      <c r="J200" t="s">
        <v>1472</v>
      </c>
      <c r="K200" t="s">
        <v>617</v>
      </c>
      <c r="L200" t="s">
        <v>1455</v>
      </c>
      <c r="M200" t="str">
        <f>'Data questionnaire - mobile'!$L$43</f>
        <v>Q2 2026</v>
      </c>
    </row>
    <row r="201" spans="1:13" x14ac:dyDescent="0.25">
      <c r="A201">
        <f>'Overview and definitions'!$C$4</f>
        <v>0</v>
      </c>
      <c r="B201" t="str">
        <f>'Overview and definitions'!$C$6</f>
        <v>Liechtenstein</v>
      </c>
      <c r="C201" t="str">
        <f>'Overview and definitions'!$C$7</f>
        <v>MNO</v>
      </c>
      <c r="D201" t="str">
        <f>'Data questionnaire - mobile'!$B$1</f>
        <v>Data questionnaire: Mobile services</v>
      </c>
      <c r="E201" t="s">
        <v>1488</v>
      </c>
      <c r="F201">
        <v>200</v>
      </c>
      <c r="G201" t="str">
        <f>'Data questionnaire - mobile'!$A$76</f>
        <v>2.3.3.3.</v>
      </c>
      <c r="H201" t="str">
        <f>'Data questionnaire - mobile'!$D$44</f>
        <v>units</v>
      </c>
      <c r="I201" t="s">
        <v>584</v>
      </c>
      <c r="J201" t="s">
        <v>1472</v>
      </c>
      <c r="K201" t="s">
        <v>617</v>
      </c>
      <c r="L201" t="s">
        <v>1455</v>
      </c>
      <c r="M201" t="str">
        <f>'Data questionnaire - mobile'!$P$43</f>
        <v>Q3 2026</v>
      </c>
    </row>
    <row r="202" spans="1:13" x14ac:dyDescent="0.25">
      <c r="A202">
        <f>'Overview and definitions'!$C$4</f>
        <v>0</v>
      </c>
      <c r="B202" t="str">
        <f>'Overview and definitions'!$C$6</f>
        <v>Liechtenstein</v>
      </c>
      <c r="C202" t="str">
        <f>'Overview and definitions'!$C$7</f>
        <v>MNO</v>
      </c>
      <c r="D202" t="str">
        <f>'Data questionnaire - mobile'!$B$1</f>
        <v>Data questionnaire: Mobile services</v>
      </c>
      <c r="E202" t="s">
        <v>1488</v>
      </c>
      <c r="F202">
        <v>201</v>
      </c>
      <c r="G202" t="str">
        <f>'Data questionnaire - mobile'!$A$73</f>
        <v>2.3.3.1.1.</v>
      </c>
      <c r="H202" t="s">
        <v>571</v>
      </c>
      <c r="I202" t="s">
        <v>584</v>
      </c>
      <c r="J202" t="s">
        <v>1472</v>
      </c>
      <c r="K202" t="s">
        <v>756</v>
      </c>
      <c r="L202" t="s">
        <v>1455</v>
      </c>
      <c r="M202" t="str">
        <f>'Data questionnaire - mobile'!$D$43</f>
        <v>Q4 2025</v>
      </c>
    </row>
    <row r="203" spans="1:13" x14ac:dyDescent="0.25">
      <c r="A203">
        <f>'Overview and definitions'!$C$4</f>
        <v>0</v>
      </c>
      <c r="B203" t="str">
        <f>'Overview and definitions'!$C$6</f>
        <v>Liechtenstein</v>
      </c>
      <c r="C203" t="str">
        <f>'Overview and definitions'!$C$7</f>
        <v>MNO</v>
      </c>
      <c r="D203" t="str">
        <f>'Data questionnaire - mobile'!$B$1</f>
        <v>Data questionnaire: Mobile services</v>
      </c>
      <c r="E203" t="s">
        <v>1488</v>
      </c>
      <c r="F203">
        <v>202</v>
      </c>
      <c r="G203" t="str">
        <f>'Data questionnaire - mobile'!$A$73</f>
        <v>2.3.3.1.1.</v>
      </c>
      <c r="H203" t="s">
        <v>571</v>
      </c>
      <c r="I203" t="s">
        <v>584</v>
      </c>
      <c r="J203" t="s">
        <v>1472</v>
      </c>
      <c r="K203" t="s">
        <v>756</v>
      </c>
      <c r="L203" t="s">
        <v>1455</v>
      </c>
      <c r="M203" t="str">
        <f>'Data questionnaire - mobile'!$H$43</f>
        <v>Q1 2026</v>
      </c>
    </row>
    <row r="204" spans="1:13" x14ac:dyDescent="0.25">
      <c r="A204">
        <f>'Overview and definitions'!$C$4</f>
        <v>0</v>
      </c>
      <c r="B204" t="str">
        <f>'Overview and definitions'!$C$6</f>
        <v>Liechtenstein</v>
      </c>
      <c r="C204" t="str">
        <f>'Overview and definitions'!$C$7</f>
        <v>MNO</v>
      </c>
      <c r="D204" t="str">
        <f>'Data questionnaire - mobile'!$B$1</f>
        <v>Data questionnaire: Mobile services</v>
      </c>
      <c r="E204" t="s">
        <v>1488</v>
      </c>
      <c r="F204">
        <v>203</v>
      </c>
      <c r="G204" t="str">
        <f>'Data questionnaire - mobile'!$A$73</f>
        <v>2.3.3.1.1.</v>
      </c>
      <c r="H204" t="s">
        <v>571</v>
      </c>
      <c r="I204" t="s">
        <v>584</v>
      </c>
      <c r="J204" t="s">
        <v>1472</v>
      </c>
      <c r="K204" t="s">
        <v>756</v>
      </c>
      <c r="L204" t="s">
        <v>1455</v>
      </c>
      <c r="M204" t="str">
        <f>'Data questionnaire - mobile'!$L$43</f>
        <v>Q2 2026</v>
      </c>
    </row>
    <row r="205" spans="1:13" x14ac:dyDescent="0.25">
      <c r="A205">
        <f>'Overview and definitions'!$C$4</f>
        <v>0</v>
      </c>
      <c r="B205" t="str">
        <f>'Overview and definitions'!$C$6</f>
        <v>Liechtenstein</v>
      </c>
      <c r="C205" t="str">
        <f>'Overview and definitions'!$C$7</f>
        <v>MNO</v>
      </c>
      <c r="D205" t="str">
        <f>'Data questionnaire - mobile'!$B$1</f>
        <v>Data questionnaire: Mobile services</v>
      </c>
      <c r="E205" t="s">
        <v>1488</v>
      </c>
      <c r="F205">
        <v>204</v>
      </c>
      <c r="G205" t="str">
        <f>'Data questionnaire - mobile'!$A$73</f>
        <v>2.3.3.1.1.</v>
      </c>
      <c r="H205" t="s">
        <v>571</v>
      </c>
      <c r="I205" t="s">
        <v>584</v>
      </c>
      <c r="J205" t="s">
        <v>1472</v>
      </c>
      <c r="K205" t="s">
        <v>756</v>
      </c>
      <c r="L205" t="s">
        <v>1455</v>
      </c>
      <c r="M205" t="str">
        <f>'Data questionnaire - mobile'!$P$43</f>
        <v>Q3 2026</v>
      </c>
    </row>
    <row r="206" spans="1:13" x14ac:dyDescent="0.25">
      <c r="A206">
        <f>'Overview and definitions'!$C$4</f>
        <v>0</v>
      </c>
      <c r="B206" t="str">
        <f>'Overview and definitions'!$C$6</f>
        <v>Liechtenstein</v>
      </c>
      <c r="C206" t="str">
        <f>'Overview and definitions'!$C$7</f>
        <v>MNO</v>
      </c>
      <c r="D206" t="str">
        <f>'Data questionnaire - mobile'!$B$1</f>
        <v>Data questionnaire: Mobile services</v>
      </c>
      <c r="E206" t="s">
        <v>1488</v>
      </c>
      <c r="F206">
        <v>205</v>
      </c>
      <c r="G206" t="str">
        <f>'Data questionnaire - mobile'!$A$74</f>
        <v>2.3.3.1.2.</v>
      </c>
      <c r="H206" t="s">
        <v>571</v>
      </c>
      <c r="I206" t="s">
        <v>584</v>
      </c>
      <c r="J206" t="s">
        <v>1472</v>
      </c>
      <c r="K206" t="s">
        <v>756</v>
      </c>
      <c r="L206" t="s">
        <v>1455</v>
      </c>
      <c r="M206" t="str">
        <f>'Data questionnaire - mobile'!$D$43</f>
        <v>Q4 2025</v>
      </c>
    </row>
    <row r="207" spans="1:13" x14ac:dyDescent="0.25">
      <c r="A207">
        <f>'Overview and definitions'!$C$4</f>
        <v>0</v>
      </c>
      <c r="B207" t="str">
        <f>'Overview and definitions'!$C$6</f>
        <v>Liechtenstein</v>
      </c>
      <c r="C207" t="str">
        <f>'Overview and definitions'!$C$7</f>
        <v>MNO</v>
      </c>
      <c r="D207" t="str">
        <f>'Data questionnaire - mobile'!$B$1</f>
        <v>Data questionnaire: Mobile services</v>
      </c>
      <c r="E207" t="s">
        <v>1488</v>
      </c>
      <c r="F207">
        <v>206</v>
      </c>
      <c r="G207" t="str">
        <f>'Data questionnaire - mobile'!$A$74</f>
        <v>2.3.3.1.2.</v>
      </c>
      <c r="H207" t="s">
        <v>571</v>
      </c>
      <c r="I207" t="s">
        <v>584</v>
      </c>
      <c r="J207" t="s">
        <v>1472</v>
      </c>
      <c r="K207" t="s">
        <v>756</v>
      </c>
      <c r="L207" t="s">
        <v>1455</v>
      </c>
      <c r="M207" t="str">
        <f>'Data questionnaire - mobile'!$H$43</f>
        <v>Q1 2026</v>
      </c>
    </row>
    <row r="208" spans="1:13" x14ac:dyDescent="0.25">
      <c r="A208">
        <f>'Overview and definitions'!$C$4</f>
        <v>0</v>
      </c>
      <c r="B208" t="str">
        <f>'Overview and definitions'!$C$6</f>
        <v>Liechtenstein</v>
      </c>
      <c r="C208" t="str">
        <f>'Overview and definitions'!$C$7</f>
        <v>MNO</v>
      </c>
      <c r="D208" t="str">
        <f>'Data questionnaire - mobile'!$B$1</f>
        <v>Data questionnaire: Mobile services</v>
      </c>
      <c r="E208" t="s">
        <v>1488</v>
      </c>
      <c r="F208">
        <v>207</v>
      </c>
      <c r="G208" t="str">
        <f>'Data questionnaire - mobile'!$A$74</f>
        <v>2.3.3.1.2.</v>
      </c>
      <c r="H208" t="s">
        <v>571</v>
      </c>
      <c r="I208" t="s">
        <v>584</v>
      </c>
      <c r="J208" t="s">
        <v>1472</v>
      </c>
      <c r="K208" t="s">
        <v>756</v>
      </c>
      <c r="L208" t="s">
        <v>1455</v>
      </c>
      <c r="M208" t="str">
        <f>'Data questionnaire - mobile'!$L$43</f>
        <v>Q2 2026</v>
      </c>
    </row>
    <row r="209" spans="1:13" x14ac:dyDescent="0.25">
      <c r="A209">
        <f>'Overview and definitions'!$C$4</f>
        <v>0</v>
      </c>
      <c r="B209" t="str">
        <f>'Overview and definitions'!$C$6</f>
        <v>Liechtenstein</v>
      </c>
      <c r="C209" t="str">
        <f>'Overview and definitions'!$C$7</f>
        <v>MNO</v>
      </c>
      <c r="D209" t="str">
        <f>'Data questionnaire - mobile'!$B$1</f>
        <v>Data questionnaire: Mobile services</v>
      </c>
      <c r="E209" t="s">
        <v>1488</v>
      </c>
      <c r="F209">
        <v>208</v>
      </c>
      <c r="G209" t="str">
        <f>'Data questionnaire - mobile'!$A$74</f>
        <v>2.3.3.1.2.</v>
      </c>
      <c r="H209" t="s">
        <v>571</v>
      </c>
      <c r="I209" t="s">
        <v>584</v>
      </c>
      <c r="J209" t="s">
        <v>1472</v>
      </c>
      <c r="K209" t="s">
        <v>756</v>
      </c>
      <c r="L209" t="s">
        <v>1455</v>
      </c>
      <c r="M209" t="str">
        <f>'Data questionnaire - mobile'!$P$43</f>
        <v>Q3 2026</v>
      </c>
    </row>
    <row r="210" spans="1:13" x14ac:dyDescent="0.25">
      <c r="A210">
        <f>'Overview and definitions'!$C$4</f>
        <v>0</v>
      </c>
      <c r="B210" t="str">
        <f>'Overview and definitions'!$C$6</f>
        <v>Liechtenstein</v>
      </c>
      <c r="C210" t="str">
        <f>'Overview and definitions'!$C$7</f>
        <v>MNO</v>
      </c>
      <c r="D210" t="str">
        <f>'Data questionnaire - mobile'!$B$1</f>
        <v>Data questionnaire: Mobile services</v>
      </c>
      <c r="E210" t="s">
        <v>1488</v>
      </c>
      <c r="F210">
        <v>209</v>
      </c>
      <c r="G210" t="str">
        <f>'Data questionnaire - mobile'!$A$75</f>
        <v>2.3.3.2.</v>
      </c>
      <c r="H210" t="s">
        <v>571</v>
      </c>
      <c r="I210" t="s">
        <v>584</v>
      </c>
      <c r="J210" t="s">
        <v>1472</v>
      </c>
      <c r="K210" t="s">
        <v>615</v>
      </c>
      <c r="L210" t="s">
        <v>1455</v>
      </c>
      <c r="M210" t="str">
        <f>'Data questionnaire - mobile'!$D$43</f>
        <v>Q4 2025</v>
      </c>
    </row>
    <row r="211" spans="1:13" x14ac:dyDescent="0.25">
      <c r="A211">
        <f>'Overview and definitions'!$C$4</f>
        <v>0</v>
      </c>
      <c r="B211" t="str">
        <f>'Overview and definitions'!$C$6</f>
        <v>Liechtenstein</v>
      </c>
      <c r="C211" t="str">
        <f>'Overview and definitions'!$C$7</f>
        <v>MNO</v>
      </c>
      <c r="D211" t="str">
        <f>'Data questionnaire - mobile'!$B$1</f>
        <v>Data questionnaire: Mobile services</v>
      </c>
      <c r="E211" t="s">
        <v>1488</v>
      </c>
      <c r="F211">
        <v>210</v>
      </c>
      <c r="G211" t="str">
        <f>'Data questionnaire - mobile'!$A$75</f>
        <v>2.3.3.2.</v>
      </c>
      <c r="H211" t="s">
        <v>571</v>
      </c>
      <c r="I211" t="s">
        <v>584</v>
      </c>
      <c r="J211" t="s">
        <v>1472</v>
      </c>
      <c r="K211" t="s">
        <v>615</v>
      </c>
      <c r="L211" t="s">
        <v>1455</v>
      </c>
      <c r="M211" t="str">
        <f>'Data questionnaire - mobile'!$H$43</f>
        <v>Q1 2026</v>
      </c>
    </row>
    <row r="212" spans="1:13" x14ac:dyDescent="0.25">
      <c r="A212">
        <f>'Overview and definitions'!$C$4</f>
        <v>0</v>
      </c>
      <c r="B212" t="str">
        <f>'Overview and definitions'!$C$6</f>
        <v>Liechtenstein</v>
      </c>
      <c r="C212" t="str">
        <f>'Overview and definitions'!$C$7</f>
        <v>MNO</v>
      </c>
      <c r="D212" t="str">
        <f>'Data questionnaire - mobile'!$B$1</f>
        <v>Data questionnaire: Mobile services</v>
      </c>
      <c r="E212" t="s">
        <v>1488</v>
      </c>
      <c r="F212">
        <v>211</v>
      </c>
      <c r="G212" t="str">
        <f>'Data questionnaire - mobile'!$A$75</f>
        <v>2.3.3.2.</v>
      </c>
      <c r="H212" t="s">
        <v>571</v>
      </c>
      <c r="I212" t="s">
        <v>584</v>
      </c>
      <c r="J212" t="s">
        <v>1472</v>
      </c>
      <c r="K212" t="s">
        <v>615</v>
      </c>
      <c r="L212" t="s">
        <v>1455</v>
      </c>
      <c r="M212" t="str">
        <f>'Data questionnaire - mobile'!$L$43</f>
        <v>Q2 2026</v>
      </c>
    </row>
    <row r="213" spans="1:13" x14ac:dyDescent="0.25">
      <c r="A213">
        <f>'Overview and definitions'!$C$4</f>
        <v>0</v>
      </c>
      <c r="B213" t="str">
        <f>'Overview and definitions'!$C$6</f>
        <v>Liechtenstein</v>
      </c>
      <c r="C213" t="str">
        <f>'Overview and definitions'!$C$7</f>
        <v>MNO</v>
      </c>
      <c r="D213" t="str">
        <f>'Data questionnaire - mobile'!$B$1</f>
        <v>Data questionnaire: Mobile services</v>
      </c>
      <c r="E213" t="s">
        <v>1488</v>
      </c>
      <c r="F213">
        <v>212</v>
      </c>
      <c r="G213" t="str">
        <f>'Data questionnaire - mobile'!$A$75</f>
        <v>2.3.3.2.</v>
      </c>
      <c r="H213" t="s">
        <v>571</v>
      </c>
      <c r="I213" t="s">
        <v>584</v>
      </c>
      <c r="J213" t="s">
        <v>1472</v>
      </c>
      <c r="K213" t="s">
        <v>615</v>
      </c>
      <c r="L213" t="s">
        <v>1455</v>
      </c>
      <c r="M213" t="str">
        <f>'Data questionnaire - mobile'!$P$43</f>
        <v>Q3 2026</v>
      </c>
    </row>
    <row r="214" spans="1:13" x14ac:dyDescent="0.25">
      <c r="A214">
        <f>'Overview and definitions'!$C$4</f>
        <v>0</v>
      </c>
      <c r="B214" t="str">
        <f>'Overview and definitions'!$C$6</f>
        <v>Liechtenstein</v>
      </c>
      <c r="C214" t="str">
        <f>'Overview and definitions'!$C$7</f>
        <v>MNO</v>
      </c>
      <c r="D214" t="str">
        <f>'Data questionnaire - mobile'!$B$1</f>
        <v>Data questionnaire: Mobile services</v>
      </c>
      <c r="E214" t="s">
        <v>1488</v>
      </c>
      <c r="F214">
        <v>213</v>
      </c>
      <c r="G214" t="str">
        <f>'Data questionnaire - mobile'!$A$76</f>
        <v>2.3.3.3.</v>
      </c>
      <c r="H214" t="s">
        <v>571</v>
      </c>
      <c r="I214" t="s">
        <v>584</v>
      </c>
      <c r="J214" t="s">
        <v>1472</v>
      </c>
      <c r="K214" t="s">
        <v>617</v>
      </c>
      <c r="L214" t="s">
        <v>1455</v>
      </c>
      <c r="M214" t="str">
        <f>'Data questionnaire - mobile'!$D$43</f>
        <v>Q4 2025</v>
      </c>
    </row>
    <row r="215" spans="1:13" x14ac:dyDescent="0.25">
      <c r="A215">
        <f>'Overview and definitions'!$C$4</f>
        <v>0</v>
      </c>
      <c r="B215" t="str">
        <f>'Overview and definitions'!$C$6</f>
        <v>Liechtenstein</v>
      </c>
      <c r="C215" t="str">
        <f>'Overview and definitions'!$C$7</f>
        <v>MNO</v>
      </c>
      <c r="D215" t="str">
        <f>'Data questionnaire - mobile'!$B$1</f>
        <v>Data questionnaire: Mobile services</v>
      </c>
      <c r="E215" t="s">
        <v>1488</v>
      </c>
      <c r="F215">
        <v>214</v>
      </c>
      <c r="G215" t="str">
        <f>'Data questionnaire - mobile'!$A$76</f>
        <v>2.3.3.3.</v>
      </c>
      <c r="H215" t="s">
        <v>571</v>
      </c>
      <c r="I215" t="s">
        <v>584</v>
      </c>
      <c r="J215" t="s">
        <v>1472</v>
      </c>
      <c r="K215" t="s">
        <v>617</v>
      </c>
      <c r="L215" t="s">
        <v>1455</v>
      </c>
      <c r="M215" t="str">
        <f>'Data questionnaire - mobile'!$H$43</f>
        <v>Q1 2026</v>
      </c>
    </row>
    <row r="216" spans="1:13" x14ac:dyDescent="0.25">
      <c r="A216">
        <f>'Overview and definitions'!$C$4</f>
        <v>0</v>
      </c>
      <c r="B216" t="str">
        <f>'Overview and definitions'!$C$6</f>
        <v>Liechtenstein</v>
      </c>
      <c r="C216" t="str">
        <f>'Overview and definitions'!$C$7</f>
        <v>MNO</v>
      </c>
      <c r="D216" t="str">
        <f>'Data questionnaire - mobile'!$B$1</f>
        <v>Data questionnaire: Mobile services</v>
      </c>
      <c r="E216" t="s">
        <v>1488</v>
      </c>
      <c r="F216">
        <v>215</v>
      </c>
      <c r="G216" t="str">
        <f>'Data questionnaire - mobile'!$A$76</f>
        <v>2.3.3.3.</v>
      </c>
      <c r="H216" t="s">
        <v>571</v>
      </c>
      <c r="I216" t="s">
        <v>584</v>
      </c>
      <c r="J216" t="s">
        <v>1472</v>
      </c>
      <c r="K216" t="s">
        <v>617</v>
      </c>
      <c r="L216" t="s">
        <v>1455</v>
      </c>
      <c r="M216" t="str">
        <f>'Data questionnaire - mobile'!$L$43</f>
        <v>Q2 2026</v>
      </c>
    </row>
    <row r="217" spans="1:13" x14ac:dyDescent="0.25">
      <c r="A217">
        <f>'Overview and definitions'!$C$4</f>
        <v>0</v>
      </c>
      <c r="B217" t="str">
        <f>'Overview and definitions'!$C$6</f>
        <v>Liechtenstein</v>
      </c>
      <c r="C217" t="str">
        <f>'Overview and definitions'!$C$7</f>
        <v>MNO</v>
      </c>
      <c r="D217" t="str">
        <f>'Data questionnaire - mobile'!$B$1</f>
        <v>Data questionnaire: Mobile services</v>
      </c>
      <c r="E217" t="s">
        <v>1488</v>
      </c>
      <c r="F217">
        <v>216</v>
      </c>
      <c r="G217" t="str">
        <f>'Data questionnaire - mobile'!$A$76</f>
        <v>2.3.3.3.</v>
      </c>
      <c r="H217" t="s">
        <v>571</v>
      </c>
      <c r="I217" t="s">
        <v>584</v>
      </c>
      <c r="J217" t="s">
        <v>1472</v>
      </c>
      <c r="K217" t="s">
        <v>617</v>
      </c>
      <c r="L217" t="s">
        <v>1455</v>
      </c>
      <c r="M217" t="str">
        <f>'Data questionnaire - mobile'!$P$43</f>
        <v>Q3 2026</v>
      </c>
    </row>
    <row r="218" spans="1:13" x14ac:dyDescent="0.25">
      <c r="A218">
        <f>'Overview and definitions'!$C$4</f>
        <v>0</v>
      </c>
      <c r="B218" t="str">
        <f>'Overview and definitions'!$C$6</f>
        <v>Liechtenstein</v>
      </c>
      <c r="C218" t="str">
        <f>'Overview and definitions'!$C$7</f>
        <v>MNO</v>
      </c>
      <c r="D218" t="str">
        <f>'Data questionnaire - mobile'!$B$1</f>
        <v>Data questionnaire: Mobile services</v>
      </c>
      <c r="E218" t="s">
        <v>1488</v>
      </c>
      <c r="F218">
        <v>217</v>
      </c>
      <c r="G218" t="str">
        <f>'Data questionnaire - mobile'!$A$79</f>
        <v>2.3.4.1.</v>
      </c>
      <c r="H218" t="str">
        <f>'Data questionnaire - mobile'!$D$44</f>
        <v>units</v>
      </c>
      <c r="I218" t="s">
        <v>584</v>
      </c>
      <c r="J218" t="s">
        <v>1474</v>
      </c>
      <c r="K218" t="s">
        <v>617</v>
      </c>
      <c r="L218" t="s">
        <v>1455</v>
      </c>
      <c r="M218" t="str">
        <f>'Data questionnaire - mobile'!$D$43</f>
        <v>Q4 2025</v>
      </c>
    </row>
    <row r="219" spans="1:13" x14ac:dyDescent="0.25">
      <c r="A219">
        <f>'Overview and definitions'!$C$4</f>
        <v>0</v>
      </c>
      <c r="B219" t="str">
        <f>'Overview and definitions'!$C$6</f>
        <v>Liechtenstein</v>
      </c>
      <c r="C219" t="str">
        <f>'Overview and definitions'!$C$7</f>
        <v>MNO</v>
      </c>
      <c r="D219" t="str">
        <f>'Data questionnaire - mobile'!$B$1</f>
        <v>Data questionnaire: Mobile services</v>
      </c>
      <c r="E219" t="s">
        <v>1488</v>
      </c>
      <c r="F219">
        <v>218</v>
      </c>
      <c r="G219" t="str">
        <f>'Data questionnaire - mobile'!$A$79</f>
        <v>2.3.4.1.</v>
      </c>
      <c r="H219" t="str">
        <f>'Data questionnaire - mobile'!$D$44</f>
        <v>units</v>
      </c>
      <c r="I219" t="s">
        <v>584</v>
      </c>
      <c r="J219" t="s">
        <v>1474</v>
      </c>
      <c r="K219" t="s">
        <v>617</v>
      </c>
      <c r="L219" t="s">
        <v>1455</v>
      </c>
      <c r="M219" t="str">
        <f>'Data questionnaire - mobile'!$H$43</f>
        <v>Q1 2026</v>
      </c>
    </row>
    <row r="220" spans="1:13" x14ac:dyDescent="0.25">
      <c r="A220">
        <f>'Overview and definitions'!$C$4</f>
        <v>0</v>
      </c>
      <c r="B220" t="str">
        <f>'Overview and definitions'!$C$6</f>
        <v>Liechtenstein</v>
      </c>
      <c r="C220" t="str">
        <f>'Overview and definitions'!$C$7</f>
        <v>MNO</v>
      </c>
      <c r="D220" t="str">
        <f>'Data questionnaire - mobile'!$B$1</f>
        <v>Data questionnaire: Mobile services</v>
      </c>
      <c r="E220" t="s">
        <v>1488</v>
      </c>
      <c r="F220">
        <v>219</v>
      </c>
      <c r="G220" t="str">
        <f>'Data questionnaire - mobile'!$A$79</f>
        <v>2.3.4.1.</v>
      </c>
      <c r="H220" t="str">
        <f>'Data questionnaire - mobile'!$D$44</f>
        <v>units</v>
      </c>
      <c r="I220" t="s">
        <v>584</v>
      </c>
      <c r="J220" t="s">
        <v>1474</v>
      </c>
      <c r="K220" t="s">
        <v>617</v>
      </c>
      <c r="L220" t="s">
        <v>1455</v>
      </c>
      <c r="M220" t="str">
        <f>'Data questionnaire - mobile'!$L$43</f>
        <v>Q2 2026</v>
      </c>
    </row>
    <row r="221" spans="1:13" x14ac:dyDescent="0.25">
      <c r="A221">
        <f>'Overview and definitions'!$C$4</f>
        <v>0</v>
      </c>
      <c r="B221" t="str">
        <f>'Overview and definitions'!$C$6</f>
        <v>Liechtenstein</v>
      </c>
      <c r="C221" t="str">
        <f>'Overview and definitions'!$C$7</f>
        <v>MNO</v>
      </c>
      <c r="D221" t="str">
        <f>'Data questionnaire - mobile'!$B$1</f>
        <v>Data questionnaire: Mobile services</v>
      </c>
      <c r="E221" t="s">
        <v>1488</v>
      </c>
      <c r="F221">
        <v>220</v>
      </c>
      <c r="G221" t="str">
        <f>'Data questionnaire - mobile'!$A$79</f>
        <v>2.3.4.1.</v>
      </c>
      <c r="H221" t="str">
        <f>'Data questionnaire - mobile'!$D$44</f>
        <v>units</v>
      </c>
      <c r="I221" t="s">
        <v>584</v>
      </c>
      <c r="J221" t="s">
        <v>1474</v>
      </c>
      <c r="K221" t="s">
        <v>617</v>
      </c>
      <c r="L221" t="s">
        <v>1455</v>
      </c>
      <c r="M221" t="str">
        <f>'Data questionnaire - mobile'!$P$43</f>
        <v>Q3 2026</v>
      </c>
    </row>
    <row r="222" spans="1:13" x14ac:dyDescent="0.25">
      <c r="A222">
        <f>'Overview and definitions'!$C$4</f>
        <v>0</v>
      </c>
      <c r="B222" t="str">
        <f>'Overview and definitions'!$C$6</f>
        <v>Liechtenstein</v>
      </c>
      <c r="C222" t="str">
        <f>'Overview and definitions'!$C$7</f>
        <v>MNO</v>
      </c>
      <c r="D222" t="str">
        <f>'Data questionnaire - mobile'!$B$1</f>
        <v>Data questionnaire: Mobile services</v>
      </c>
      <c r="E222" t="s">
        <v>1488</v>
      </c>
      <c r="F222">
        <v>221</v>
      </c>
      <c r="G222" t="str">
        <f>'Data questionnaire - mobile'!$A$79</f>
        <v>2.3.4.1.</v>
      </c>
      <c r="H222" t="s">
        <v>571</v>
      </c>
      <c r="I222" t="s">
        <v>584</v>
      </c>
      <c r="J222" t="s">
        <v>1474</v>
      </c>
      <c r="K222" t="s">
        <v>617</v>
      </c>
      <c r="L222" t="s">
        <v>1455</v>
      </c>
      <c r="M222" t="str">
        <f>'Data questionnaire - mobile'!$D$43</f>
        <v>Q4 2025</v>
      </c>
    </row>
    <row r="223" spans="1:13" x14ac:dyDescent="0.25">
      <c r="A223">
        <f>'Overview and definitions'!$C$4</f>
        <v>0</v>
      </c>
      <c r="B223" t="str">
        <f>'Overview and definitions'!$C$6</f>
        <v>Liechtenstein</v>
      </c>
      <c r="C223" t="str">
        <f>'Overview and definitions'!$C$7</f>
        <v>MNO</v>
      </c>
      <c r="D223" t="str">
        <f>'Data questionnaire - mobile'!$B$1</f>
        <v>Data questionnaire: Mobile services</v>
      </c>
      <c r="E223" t="s">
        <v>1488</v>
      </c>
      <c r="F223">
        <v>222</v>
      </c>
      <c r="G223" t="str">
        <f>'Data questionnaire - mobile'!$A$79</f>
        <v>2.3.4.1.</v>
      </c>
      <c r="H223" t="s">
        <v>571</v>
      </c>
      <c r="I223" t="s">
        <v>584</v>
      </c>
      <c r="J223" t="s">
        <v>1474</v>
      </c>
      <c r="K223" t="s">
        <v>617</v>
      </c>
      <c r="L223" t="s">
        <v>1455</v>
      </c>
      <c r="M223" t="str">
        <f>'Data questionnaire - mobile'!$H$43</f>
        <v>Q1 2026</v>
      </c>
    </row>
    <row r="224" spans="1:13" x14ac:dyDescent="0.25">
      <c r="A224">
        <f>'Overview and definitions'!$C$4</f>
        <v>0</v>
      </c>
      <c r="B224" t="str">
        <f>'Overview and definitions'!$C$6</f>
        <v>Liechtenstein</v>
      </c>
      <c r="C224" t="str">
        <f>'Overview and definitions'!$C$7</f>
        <v>MNO</v>
      </c>
      <c r="D224" t="str">
        <f>'Data questionnaire - mobile'!$B$1</f>
        <v>Data questionnaire: Mobile services</v>
      </c>
      <c r="E224" t="s">
        <v>1488</v>
      </c>
      <c r="F224">
        <v>223</v>
      </c>
      <c r="G224" t="str">
        <f>'Data questionnaire - mobile'!$A$79</f>
        <v>2.3.4.1.</v>
      </c>
      <c r="H224" t="s">
        <v>571</v>
      </c>
      <c r="I224" t="s">
        <v>584</v>
      </c>
      <c r="J224" t="s">
        <v>1474</v>
      </c>
      <c r="K224" t="s">
        <v>617</v>
      </c>
      <c r="L224" t="s">
        <v>1455</v>
      </c>
      <c r="M224" t="str">
        <f>'Data questionnaire - mobile'!$L$43</f>
        <v>Q2 2026</v>
      </c>
    </row>
    <row r="225" spans="1:13" x14ac:dyDescent="0.25">
      <c r="A225">
        <f>'Overview and definitions'!$C$4</f>
        <v>0</v>
      </c>
      <c r="B225" t="str">
        <f>'Overview and definitions'!$C$6</f>
        <v>Liechtenstein</v>
      </c>
      <c r="C225" t="str">
        <f>'Overview and definitions'!$C$7</f>
        <v>MNO</v>
      </c>
      <c r="D225" t="str">
        <f>'Data questionnaire - mobile'!$B$1</f>
        <v>Data questionnaire: Mobile services</v>
      </c>
      <c r="E225" t="s">
        <v>1488</v>
      </c>
      <c r="F225">
        <v>224</v>
      </c>
      <c r="G225" t="str">
        <f>'Data questionnaire - mobile'!$A$79</f>
        <v>2.3.4.1.</v>
      </c>
      <c r="H225" t="s">
        <v>571</v>
      </c>
      <c r="I225" t="s">
        <v>584</v>
      </c>
      <c r="J225" t="s">
        <v>1474</v>
      </c>
      <c r="K225" t="s">
        <v>617</v>
      </c>
      <c r="L225" t="s">
        <v>1455</v>
      </c>
      <c r="M225" t="str">
        <f>'Data questionnaire - mobile'!$P$43</f>
        <v>Q3 2026</v>
      </c>
    </row>
    <row r="226" spans="1:13" x14ac:dyDescent="0.25">
      <c r="A226">
        <f>'Overview and definitions'!$C$4</f>
        <v>0</v>
      </c>
      <c r="B226" t="str">
        <f>'Overview and definitions'!$C$6</f>
        <v>Liechtenstein</v>
      </c>
      <c r="C226" t="str">
        <f>'Overview and definitions'!$C$7</f>
        <v>MNO</v>
      </c>
      <c r="D226" t="str">
        <f>'Data questionnaire - mobile'!$B$1</f>
        <v>Data questionnaire: Mobile services</v>
      </c>
      <c r="E226" t="s">
        <v>1488</v>
      </c>
      <c r="F226">
        <v>225</v>
      </c>
      <c r="G226" t="str">
        <f>'Data questionnaire - mobile'!$A$83</f>
        <v>2.4.1.1.</v>
      </c>
      <c r="H226" t="str">
        <f>'Data questionnaire - mobile'!$D$44</f>
        <v>units</v>
      </c>
      <c r="I226" t="s">
        <v>1471</v>
      </c>
      <c r="K226" t="s">
        <v>756</v>
      </c>
      <c r="L226" t="s">
        <v>1455</v>
      </c>
      <c r="M226" t="str">
        <f>'Data questionnaire - mobile'!$D$43</f>
        <v>Q4 2025</v>
      </c>
    </row>
    <row r="227" spans="1:13" x14ac:dyDescent="0.25">
      <c r="A227">
        <f>'Overview and definitions'!$C$4</f>
        <v>0</v>
      </c>
      <c r="B227" t="str">
        <f>'Overview and definitions'!$C$6</f>
        <v>Liechtenstein</v>
      </c>
      <c r="C227" t="str">
        <f>'Overview and definitions'!$C$7</f>
        <v>MNO</v>
      </c>
      <c r="D227" t="str">
        <f>'Data questionnaire - mobile'!$B$1</f>
        <v>Data questionnaire: Mobile services</v>
      </c>
      <c r="E227" t="s">
        <v>1488</v>
      </c>
      <c r="F227">
        <v>226</v>
      </c>
      <c r="G227" t="str">
        <f>'Data questionnaire - mobile'!$A$83</f>
        <v>2.4.1.1.</v>
      </c>
      <c r="H227" t="str">
        <f>'Data questionnaire - mobile'!$D$44</f>
        <v>units</v>
      </c>
      <c r="I227" t="s">
        <v>1471</v>
      </c>
      <c r="K227" t="s">
        <v>756</v>
      </c>
      <c r="L227" t="s">
        <v>1455</v>
      </c>
      <c r="M227" t="str">
        <f>'Data questionnaire - mobile'!$H$43</f>
        <v>Q1 2026</v>
      </c>
    </row>
    <row r="228" spans="1:13" x14ac:dyDescent="0.25">
      <c r="A228">
        <f>'Overview and definitions'!$C$4</f>
        <v>0</v>
      </c>
      <c r="B228" t="str">
        <f>'Overview and definitions'!$C$6</f>
        <v>Liechtenstein</v>
      </c>
      <c r="C228" t="str">
        <f>'Overview and definitions'!$C$7</f>
        <v>MNO</v>
      </c>
      <c r="D228" t="str">
        <f>'Data questionnaire - mobile'!$B$1</f>
        <v>Data questionnaire: Mobile services</v>
      </c>
      <c r="E228" t="s">
        <v>1488</v>
      </c>
      <c r="F228">
        <v>227</v>
      </c>
      <c r="G228" t="str">
        <f>'Data questionnaire - mobile'!$A$83</f>
        <v>2.4.1.1.</v>
      </c>
      <c r="H228" t="str">
        <f>'Data questionnaire - mobile'!$D$44</f>
        <v>units</v>
      </c>
      <c r="I228" t="s">
        <v>1471</v>
      </c>
      <c r="K228" t="s">
        <v>756</v>
      </c>
      <c r="L228" t="s">
        <v>1455</v>
      </c>
      <c r="M228" t="str">
        <f>'Data questionnaire - mobile'!$L$43</f>
        <v>Q2 2026</v>
      </c>
    </row>
    <row r="229" spans="1:13" x14ac:dyDescent="0.25">
      <c r="A229">
        <f>'Overview and definitions'!$C$4</f>
        <v>0</v>
      </c>
      <c r="B229" t="str">
        <f>'Overview and definitions'!$C$6</f>
        <v>Liechtenstein</v>
      </c>
      <c r="C229" t="str">
        <f>'Overview and definitions'!$C$7</f>
        <v>MNO</v>
      </c>
      <c r="D229" t="str">
        <f>'Data questionnaire - mobile'!$B$1</f>
        <v>Data questionnaire: Mobile services</v>
      </c>
      <c r="E229" t="s">
        <v>1488</v>
      </c>
      <c r="F229">
        <v>228</v>
      </c>
      <c r="G229" t="str">
        <f>'Data questionnaire - mobile'!$A$83</f>
        <v>2.4.1.1.</v>
      </c>
      <c r="H229" t="str">
        <f>'Data questionnaire - mobile'!$D$44</f>
        <v>units</v>
      </c>
      <c r="I229" t="s">
        <v>1471</v>
      </c>
      <c r="K229" t="s">
        <v>756</v>
      </c>
      <c r="L229" t="s">
        <v>1455</v>
      </c>
      <c r="M229" t="str">
        <f>'Data questionnaire - mobile'!$P$43</f>
        <v>Q3 2026</v>
      </c>
    </row>
    <row r="230" spans="1:13" x14ac:dyDescent="0.25">
      <c r="A230">
        <f>'Overview and definitions'!$C$4</f>
        <v>0</v>
      </c>
      <c r="B230" t="str">
        <f>'Overview and definitions'!$C$6</f>
        <v>Liechtenstein</v>
      </c>
      <c r="C230" t="str">
        <f>'Overview and definitions'!$C$7</f>
        <v>MNO</v>
      </c>
      <c r="D230" t="str">
        <f>'Data questionnaire - mobile'!$B$1</f>
        <v>Data questionnaire: Mobile services</v>
      </c>
      <c r="E230" t="s">
        <v>1488</v>
      </c>
      <c r="F230">
        <v>229</v>
      </c>
      <c r="G230" t="str">
        <f>'Data questionnaire - mobile'!$A$84</f>
        <v>2.4.1.2.</v>
      </c>
      <c r="H230" t="str">
        <f>'Data questionnaire - mobile'!$D$44</f>
        <v>units</v>
      </c>
      <c r="I230" t="s">
        <v>1471</v>
      </c>
      <c r="K230" t="s">
        <v>756</v>
      </c>
      <c r="L230" t="s">
        <v>1455</v>
      </c>
      <c r="M230" t="str">
        <f>'Data questionnaire - mobile'!$D$43</f>
        <v>Q4 2025</v>
      </c>
    </row>
    <row r="231" spans="1:13" x14ac:dyDescent="0.25">
      <c r="A231">
        <f>'Overview and definitions'!$C$4</f>
        <v>0</v>
      </c>
      <c r="B231" t="str">
        <f>'Overview and definitions'!$C$6</f>
        <v>Liechtenstein</v>
      </c>
      <c r="C231" t="str">
        <f>'Overview and definitions'!$C$7</f>
        <v>MNO</v>
      </c>
      <c r="D231" t="str">
        <f>'Data questionnaire - mobile'!$B$1</f>
        <v>Data questionnaire: Mobile services</v>
      </c>
      <c r="E231" t="s">
        <v>1488</v>
      </c>
      <c r="F231">
        <v>230</v>
      </c>
      <c r="G231" t="str">
        <f>'Data questionnaire - mobile'!$A$84</f>
        <v>2.4.1.2.</v>
      </c>
      <c r="H231" t="str">
        <f>'Data questionnaire - mobile'!$D$44</f>
        <v>units</v>
      </c>
      <c r="I231" t="s">
        <v>1471</v>
      </c>
      <c r="K231" t="s">
        <v>756</v>
      </c>
      <c r="L231" t="s">
        <v>1455</v>
      </c>
      <c r="M231" t="str">
        <f>'Data questionnaire - mobile'!$H$43</f>
        <v>Q1 2026</v>
      </c>
    </row>
    <row r="232" spans="1:13" x14ac:dyDescent="0.25">
      <c r="A232">
        <f>'Overview and definitions'!$C$4</f>
        <v>0</v>
      </c>
      <c r="B232" t="str">
        <f>'Overview and definitions'!$C$6</f>
        <v>Liechtenstein</v>
      </c>
      <c r="C232" t="str">
        <f>'Overview and definitions'!$C$7</f>
        <v>MNO</v>
      </c>
      <c r="D232" t="str">
        <f>'Data questionnaire - mobile'!$B$1</f>
        <v>Data questionnaire: Mobile services</v>
      </c>
      <c r="E232" t="s">
        <v>1488</v>
      </c>
      <c r="F232">
        <v>231</v>
      </c>
      <c r="G232" t="str">
        <f>'Data questionnaire - mobile'!$A$84</f>
        <v>2.4.1.2.</v>
      </c>
      <c r="H232" t="str">
        <f>'Data questionnaire - mobile'!$D$44</f>
        <v>units</v>
      </c>
      <c r="I232" t="s">
        <v>1471</v>
      </c>
      <c r="K232" t="s">
        <v>756</v>
      </c>
      <c r="L232" t="s">
        <v>1455</v>
      </c>
      <c r="M232" t="str">
        <f>'Data questionnaire - mobile'!$L$43</f>
        <v>Q2 2026</v>
      </c>
    </row>
    <row r="233" spans="1:13" x14ac:dyDescent="0.25">
      <c r="A233">
        <f>'Overview and definitions'!$C$4</f>
        <v>0</v>
      </c>
      <c r="B233" t="str">
        <f>'Overview and definitions'!$C$6</f>
        <v>Liechtenstein</v>
      </c>
      <c r="C233" t="str">
        <f>'Overview and definitions'!$C$7</f>
        <v>MNO</v>
      </c>
      <c r="D233" t="str">
        <f>'Data questionnaire - mobile'!$B$1</f>
        <v>Data questionnaire: Mobile services</v>
      </c>
      <c r="E233" t="s">
        <v>1488</v>
      </c>
      <c r="F233">
        <v>232</v>
      </c>
      <c r="G233" t="str">
        <f>'Data questionnaire - mobile'!$A$84</f>
        <v>2.4.1.2.</v>
      </c>
      <c r="H233" t="str">
        <f>'Data questionnaire - mobile'!$D$44</f>
        <v>units</v>
      </c>
      <c r="I233" t="s">
        <v>1471</v>
      </c>
      <c r="K233" t="s">
        <v>756</v>
      </c>
      <c r="L233" t="s">
        <v>1455</v>
      </c>
      <c r="M233" t="str">
        <f>'Data questionnaire - mobile'!$P$43</f>
        <v>Q3 2026</v>
      </c>
    </row>
    <row r="234" spans="1:13" x14ac:dyDescent="0.25">
      <c r="A234">
        <f>'Overview and definitions'!$C$4</f>
        <v>0</v>
      </c>
      <c r="B234" t="str">
        <f>'Overview and definitions'!$C$6</f>
        <v>Liechtenstein</v>
      </c>
      <c r="C234" t="str">
        <f>'Overview and definitions'!$C$7</f>
        <v>MNO</v>
      </c>
      <c r="D234" t="str">
        <f>'Data questionnaire - mobile'!$B$1</f>
        <v>Data questionnaire: Mobile services</v>
      </c>
      <c r="E234" t="s">
        <v>1488</v>
      </c>
      <c r="F234">
        <v>233</v>
      </c>
      <c r="G234" t="str">
        <f>'Data questionnaire - mobile'!$A$85</f>
        <v>2.4.2.</v>
      </c>
      <c r="H234" t="str">
        <f>'Data questionnaire - mobile'!$D$44</f>
        <v>units</v>
      </c>
      <c r="I234" t="s">
        <v>1471</v>
      </c>
      <c r="K234" t="s">
        <v>615</v>
      </c>
      <c r="L234" t="s">
        <v>1455</v>
      </c>
      <c r="M234" t="str">
        <f>'Data questionnaire - mobile'!$D$43</f>
        <v>Q4 2025</v>
      </c>
    </row>
    <row r="235" spans="1:13" x14ac:dyDescent="0.25">
      <c r="A235">
        <f>'Overview and definitions'!$C$4</f>
        <v>0</v>
      </c>
      <c r="B235" t="str">
        <f>'Overview and definitions'!$C$6</f>
        <v>Liechtenstein</v>
      </c>
      <c r="C235" t="str">
        <f>'Overview and definitions'!$C$7</f>
        <v>MNO</v>
      </c>
      <c r="D235" t="str">
        <f>'Data questionnaire - mobile'!$B$1</f>
        <v>Data questionnaire: Mobile services</v>
      </c>
      <c r="E235" t="s">
        <v>1488</v>
      </c>
      <c r="F235">
        <v>234</v>
      </c>
      <c r="G235" t="str">
        <f>'Data questionnaire - mobile'!$A$85</f>
        <v>2.4.2.</v>
      </c>
      <c r="H235" t="str">
        <f>'Data questionnaire - mobile'!$D$44</f>
        <v>units</v>
      </c>
      <c r="I235" t="s">
        <v>1471</v>
      </c>
      <c r="K235" t="s">
        <v>615</v>
      </c>
      <c r="L235" t="s">
        <v>1455</v>
      </c>
      <c r="M235" t="str">
        <f>'Data questionnaire - mobile'!$H$43</f>
        <v>Q1 2026</v>
      </c>
    </row>
    <row r="236" spans="1:13" x14ac:dyDescent="0.25">
      <c r="A236">
        <f>'Overview and definitions'!$C$4</f>
        <v>0</v>
      </c>
      <c r="B236" t="str">
        <f>'Overview and definitions'!$C$6</f>
        <v>Liechtenstein</v>
      </c>
      <c r="C236" t="str">
        <f>'Overview and definitions'!$C$7</f>
        <v>MNO</v>
      </c>
      <c r="D236" t="str">
        <f>'Data questionnaire - mobile'!$B$1</f>
        <v>Data questionnaire: Mobile services</v>
      </c>
      <c r="E236" t="s">
        <v>1488</v>
      </c>
      <c r="F236">
        <v>235</v>
      </c>
      <c r="G236" t="str">
        <f>'Data questionnaire - mobile'!$A$85</f>
        <v>2.4.2.</v>
      </c>
      <c r="H236" t="str">
        <f>'Data questionnaire - mobile'!$D$44</f>
        <v>units</v>
      </c>
      <c r="I236" t="s">
        <v>1471</v>
      </c>
      <c r="K236" t="s">
        <v>615</v>
      </c>
      <c r="L236" t="s">
        <v>1455</v>
      </c>
      <c r="M236" t="str">
        <f>'Data questionnaire - mobile'!$L$43</f>
        <v>Q2 2026</v>
      </c>
    </row>
    <row r="237" spans="1:13" x14ac:dyDescent="0.25">
      <c r="A237">
        <f>'Overview and definitions'!$C$4</f>
        <v>0</v>
      </c>
      <c r="B237" t="str">
        <f>'Overview and definitions'!$C$6</f>
        <v>Liechtenstein</v>
      </c>
      <c r="C237" t="str">
        <f>'Overview and definitions'!$C$7</f>
        <v>MNO</v>
      </c>
      <c r="D237" t="str">
        <f>'Data questionnaire - mobile'!$B$1</f>
        <v>Data questionnaire: Mobile services</v>
      </c>
      <c r="E237" t="s">
        <v>1488</v>
      </c>
      <c r="F237">
        <v>236</v>
      </c>
      <c r="G237" t="str">
        <f>'Data questionnaire - mobile'!$A$85</f>
        <v>2.4.2.</v>
      </c>
      <c r="H237" t="str">
        <f>'Data questionnaire - mobile'!$D$44</f>
        <v>units</v>
      </c>
      <c r="I237" t="s">
        <v>1471</v>
      </c>
      <c r="K237" t="s">
        <v>615</v>
      </c>
      <c r="L237" t="s">
        <v>1455</v>
      </c>
      <c r="M237" t="str">
        <f>'Data questionnaire - mobile'!$P$43</f>
        <v>Q3 2026</v>
      </c>
    </row>
    <row r="238" spans="1:13" x14ac:dyDescent="0.25">
      <c r="A238">
        <f>'Overview and definitions'!$C$4</f>
        <v>0</v>
      </c>
      <c r="B238" t="str">
        <f>'Overview and definitions'!$C$6</f>
        <v>Liechtenstein</v>
      </c>
      <c r="C238" t="str">
        <f>'Overview and definitions'!$C$7</f>
        <v>MNO</v>
      </c>
      <c r="D238" t="str">
        <f>'Data questionnaire - mobile'!$B$1</f>
        <v>Data questionnaire: Mobile services</v>
      </c>
      <c r="E238" t="s">
        <v>1488</v>
      </c>
      <c r="F238">
        <v>237</v>
      </c>
      <c r="G238" t="str">
        <f>'Data questionnaire - mobile'!$A$86</f>
        <v>2.4.3.</v>
      </c>
      <c r="H238" t="str">
        <f>'Data questionnaire - mobile'!$D$44</f>
        <v>units</v>
      </c>
      <c r="I238" t="s">
        <v>1471</v>
      </c>
      <c r="K238" t="s">
        <v>617</v>
      </c>
      <c r="L238" t="s">
        <v>1455</v>
      </c>
      <c r="M238" t="str">
        <f>'Data questionnaire - mobile'!$D$43</f>
        <v>Q4 2025</v>
      </c>
    </row>
    <row r="239" spans="1:13" x14ac:dyDescent="0.25">
      <c r="A239">
        <f>'Overview and definitions'!$C$4</f>
        <v>0</v>
      </c>
      <c r="B239" t="str">
        <f>'Overview and definitions'!$C$6</f>
        <v>Liechtenstein</v>
      </c>
      <c r="C239" t="str">
        <f>'Overview and definitions'!$C$7</f>
        <v>MNO</v>
      </c>
      <c r="D239" t="str">
        <f>'Data questionnaire - mobile'!$B$1</f>
        <v>Data questionnaire: Mobile services</v>
      </c>
      <c r="E239" t="s">
        <v>1488</v>
      </c>
      <c r="F239">
        <v>238</v>
      </c>
      <c r="G239" t="str">
        <f>'Data questionnaire - mobile'!$A$86</f>
        <v>2.4.3.</v>
      </c>
      <c r="H239" t="str">
        <f>'Data questionnaire - mobile'!$D$44</f>
        <v>units</v>
      </c>
      <c r="I239" t="s">
        <v>1471</v>
      </c>
      <c r="K239" t="s">
        <v>617</v>
      </c>
      <c r="L239" t="s">
        <v>1455</v>
      </c>
      <c r="M239" t="str">
        <f>'Data questionnaire - mobile'!$H$43</f>
        <v>Q1 2026</v>
      </c>
    </row>
    <row r="240" spans="1:13" x14ac:dyDescent="0.25">
      <c r="A240">
        <f>'Overview and definitions'!$C$4</f>
        <v>0</v>
      </c>
      <c r="B240" t="str">
        <f>'Overview and definitions'!$C$6</f>
        <v>Liechtenstein</v>
      </c>
      <c r="C240" t="str">
        <f>'Overview and definitions'!$C$7</f>
        <v>MNO</v>
      </c>
      <c r="D240" t="str">
        <f>'Data questionnaire - mobile'!$B$1</f>
        <v>Data questionnaire: Mobile services</v>
      </c>
      <c r="E240" t="s">
        <v>1488</v>
      </c>
      <c r="F240">
        <v>239</v>
      </c>
      <c r="G240" t="str">
        <f>'Data questionnaire - mobile'!$A$86</f>
        <v>2.4.3.</v>
      </c>
      <c r="H240" t="str">
        <f>'Data questionnaire - mobile'!$D$44</f>
        <v>units</v>
      </c>
      <c r="I240" t="s">
        <v>1471</v>
      </c>
      <c r="K240" t="s">
        <v>617</v>
      </c>
      <c r="L240" t="s">
        <v>1455</v>
      </c>
      <c r="M240" t="str">
        <f>'Data questionnaire - mobile'!$L$43</f>
        <v>Q2 2026</v>
      </c>
    </row>
    <row r="241" spans="1:13" x14ac:dyDescent="0.25">
      <c r="A241">
        <f>'Overview and definitions'!$C$4</f>
        <v>0</v>
      </c>
      <c r="B241" t="str">
        <f>'Overview and definitions'!$C$6</f>
        <v>Liechtenstein</v>
      </c>
      <c r="C241" t="str">
        <f>'Overview and definitions'!$C$7</f>
        <v>MNO</v>
      </c>
      <c r="D241" t="str">
        <f>'Data questionnaire - mobile'!$B$1</f>
        <v>Data questionnaire: Mobile services</v>
      </c>
      <c r="E241" t="s">
        <v>1488</v>
      </c>
      <c r="F241">
        <v>240</v>
      </c>
      <c r="G241" t="str">
        <f>'Data questionnaire - mobile'!$A$86</f>
        <v>2.4.3.</v>
      </c>
      <c r="H241" t="str">
        <f>'Data questionnaire - mobile'!$D$44</f>
        <v>units</v>
      </c>
      <c r="I241" t="s">
        <v>1471</v>
      </c>
      <c r="K241" t="s">
        <v>617</v>
      </c>
      <c r="L241" t="s">
        <v>1455</v>
      </c>
      <c r="M241" t="str">
        <f>'Data questionnaire - mobile'!$P$43</f>
        <v>Q3 2026</v>
      </c>
    </row>
    <row r="242" spans="1:13" x14ac:dyDescent="0.25">
      <c r="A242">
        <f>'Overview and definitions'!$C$4</f>
        <v>0</v>
      </c>
      <c r="B242" t="str">
        <f>'Overview and definitions'!$C$6</f>
        <v>Liechtenstein</v>
      </c>
      <c r="C242" t="str">
        <f>'Overview and definitions'!$C$7</f>
        <v>MNO</v>
      </c>
      <c r="D242" t="str">
        <f>'Data questionnaire - mobile'!$B$1</f>
        <v>Data questionnaire: Mobile services</v>
      </c>
      <c r="E242" t="s">
        <v>1488</v>
      </c>
      <c r="F242">
        <v>241</v>
      </c>
      <c r="G242" t="str">
        <f>'Data questionnaire - mobile'!$A$83</f>
        <v>2.4.1.1.</v>
      </c>
      <c r="H242" t="s">
        <v>571</v>
      </c>
      <c r="I242" t="s">
        <v>1471</v>
      </c>
      <c r="K242" t="s">
        <v>756</v>
      </c>
      <c r="L242" t="s">
        <v>1455</v>
      </c>
      <c r="M242" t="str">
        <f>'Data questionnaire - mobile'!$D$43</f>
        <v>Q4 2025</v>
      </c>
    </row>
    <row r="243" spans="1:13" x14ac:dyDescent="0.25">
      <c r="A243">
        <f>'Overview and definitions'!$C$4</f>
        <v>0</v>
      </c>
      <c r="B243" t="str">
        <f>'Overview and definitions'!$C$6</f>
        <v>Liechtenstein</v>
      </c>
      <c r="C243" t="str">
        <f>'Overview and definitions'!$C$7</f>
        <v>MNO</v>
      </c>
      <c r="D243" t="str">
        <f>'Data questionnaire - mobile'!$B$1</f>
        <v>Data questionnaire: Mobile services</v>
      </c>
      <c r="E243" t="s">
        <v>1488</v>
      </c>
      <c r="F243">
        <v>242</v>
      </c>
      <c r="G243" t="str">
        <f>'Data questionnaire - mobile'!$A$83</f>
        <v>2.4.1.1.</v>
      </c>
      <c r="H243" t="s">
        <v>571</v>
      </c>
      <c r="I243" t="s">
        <v>1471</v>
      </c>
      <c r="K243" t="s">
        <v>756</v>
      </c>
      <c r="L243" t="s">
        <v>1455</v>
      </c>
      <c r="M243" t="str">
        <f>'Data questionnaire - mobile'!$H$43</f>
        <v>Q1 2026</v>
      </c>
    </row>
    <row r="244" spans="1:13" x14ac:dyDescent="0.25">
      <c r="A244">
        <f>'Overview and definitions'!$C$4</f>
        <v>0</v>
      </c>
      <c r="B244" t="str">
        <f>'Overview and definitions'!$C$6</f>
        <v>Liechtenstein</v>
      </c>
      <c r="C244" t="str">
        <f>'Overview and definitions'!$C$7</f>
        <v>MNO</v>
      </c>
      <c r="D244" t="str">
        <f>'Data questionnaire - mobile'!$B$1</f>
        <v>Data questionnaire: Mobile services</v>
      </c>
      <c r="E244" t="s">
        <v>1488</v>
      </c>
      <c r="F244">
        <v>243</v>
      </c>
      <c r="G244" t="str">
        <f>'Data questionnaire - mobile'!$A$83</f>
        <v>2.4.1.1.</v>
      </c>
      <c r="H244" t="s">
        <v>571</v>
      </c>
      <c r="I244" t="s">
        <v>1471</v>
      </c>
      <c r="K244" t="s">
        <v>756</v>
      </c>
      <c r="L244" t="s">
        <v>1455</v>
      </c>
      <c r="M244" t="str">
        <f>'Data questionnaire - mobile'!$L$43</f>
        <v>Q2 2026</v>
      </c>
    </row>
    <row r="245" spans="1:13" x14ac:dyDescent="0.25">
      <c r="A245">
        <f>'Overview and definitions'!$C$4</f>
        <v>0</v>
      </c>
      <c r="B245" t="str">
        <f>'Overview and definitions'!$C$6</f>
        <v>Liechtenstein</v>
      </c>
      <c r="C245" t="str">
        <f>'Overview and definitions'!$C$7</f>
        <v>MNO</v>
      </c>
      <c r="D245" t="str">
        <f>'Data questionnaire - mobile'!$B$1</f>
        <v>Data questionnaire: Mobile services</v>
      </c>
      <c r="E245" t="s">
        <v>1488</v>
      </c>
      <c r="F245">
        <v>244</v>
      </c>
      <c r="G245" t="str">
        <f>'Data questionnaire - mobile'!$A$83</f>
        <v>2.4.1.1.</v>
      </c>
      <c r="H245" t="s">
        <v>571</v>
      </c>
      <c r="I245" t="s">
        <v>1471</v>
      </c>
      <c r="K245" t="s">
        <v>756</v>
      </c>
      <c r="L245" t="s">
        <v>1455</v>
      </c>
      <c r="M245" t="str">
        <f>'Data questionnaire - mobile'!$P$43</f>
        <v>Q3 2026</v>
      </c>
    </row>
    <row r="246" spans="1:13" x14ac:dyDescent="0.25">
      <c r="A246">
        <f>'Overview and definitions'!$C$4</f>
        <v>0</v>
      </c>
      <c r="B246" t="str">
        <f>'Overview and definitions'!$C$6</f>
        <v>Liechtenstein</v>
      </c>
      <c r="C246" t="str">
        <f>'Overview and definitions'!$C$7</f>
        <v>MNO</v>
      </c>
      <c r="D246" t="str">
        <f>'Data questionnaire - mobile'!$B$1</f>
        <v>Data questionnaire: Mobile services</v>
      </c>
      <c r="E246" t="s">
        <v>1488</v>
      </c>
      <c r="F246">
        <v>245</v>
      </c>
      <c r="G246" t="str">
        <f>'Data questionnaire - mobile'!$A$84</f>
        <v>2.4.1.2.</v>
      </c>
      <c r="H246" t="s">
        <v>571</v>
      </c>
      <c r="I246" t="s">
        <v>1471</v>
      </c>
      <c r="K246" t="s">
        <v>756</v>
      </c>
      <c r="L246" t="s">
        <v>1455</v>
      </c>
      <c r="M246" t="str">
        <f>'Data questionnaire - mobile'!$D$43</f>
        <v>Q4 2025</v>
      </c>
    </row>
    <row r="247" spans="1:13" x14ac:dyDescent="0.25">
      <c r="A247">
        <f>'Overview and definitions'!$C$4</f>
        <v>0</v>
      </c>
      <c r="B247" t="str">
        <f>'Overview and definitions'!$C$6</f>
        <v>Liechtenstein</v>
      </c>
      <c r="C247" t="str">
        <f>'Overview and definitions'!$C$7</f>
        <v>MNO</v>
      </c>
      <c r="D247" t="str">
        <f>'Data questionnaire - mobile'!$B$1</f>
        <v>Data questionnaire: Mobile services</v>
      </c>
      <c r="E247" t="s">
        <v>1488</v>
      </c>
      <c r="F247">
        <v>246</v>
      </c>
      <c r="G247" t="str">
        <f>'Data questionnaire - mobile'!$A$84</f>
        <v>2.4.1.2.</v>
      </c>
      <c r="H247" t="s">
        <v>571</v>
      </c>
      <c r="I247" t="s">
        <v>1471</v>
      </c>
      <c r="K247" t="s">
        <v>756</v>
      </c>
      <c r="L247" t="s">
        <v>1455</v>
      </c>
      <c r="M247" t="str">
        <f>'Data questionnaire - mobile'!$H$43</f>
        <v>Q1 2026</v>
      </c>
    </row>
    <row r="248" spans="1:13" x14ac:dyDescent="0.25">
      <c r="A248">
        <f>'Overview and definitions'!$C$4</f>
        <v>0</v>
      </c>
      <c r="B248" t="str">
        <f>'Overview and definitions'!$C$6</f>
        <v>Liechtenstein</v>
      </c>
      <c r="C248" t="str">
        <f>'Overview and definitions'!$C$7</f>
        <v>MNO</v>
      </c>
      <c r="D248" t="str">
        <f>'Data questionnaire - mobile'!$B$1</f>
        <v>Data questionnaire: Mobile services</v>
      </c>
      <c r="E248" t="s">
        <v>1488</v>
      </c>
      <c r="F248">
        <v>247</v>
      </c>
      <c r="G248" t="str">
        <f>'Data questionnaire - mobile'!$A$84</f>
        <v>2.4.1.2.</v>
      </c>
      <c r="H248" t="s">
        <v>571</v>
      </c>
      <c r="I248" t="s">
        <v>1471</v>
      </c>
      <c r="K248" t="s">
        <v>756</v>
      </c>
      <c r="L248" t="s">
        <v>1455</v>
      </c>
      <c r="M248" t="str">
        <f>'Data questionnaire - mobile'!$L$43</f>
        <v>Q2 2026</v>
      </c>
    </row>
    <row r="249" spans="1:13" x14ac:dyDescent="0.25">
      <c r="A249">
        <f>'Overview and definitions'!$C$4</f>
        <v>0</v>
      </c>
      <c r="B249" t="str">
        <f>'Overview and definitions'!$C$6</f>
        <v>Liechtenstein</v>
      </c>
      <c r="C249" t="str">
        <f>'Overview and definitions'!$C$7</f>
        <v>MNO</v>
      </c>
      <c r="D249" t="str">
        <f>'Data questionnaire - mobile'!$B$1</f>
        <v>Data questionnaire: Mobile services</v>
      </c>
      <c r="E249" t="s">
        <v>1488</v>
      </c>
      <c r="F249">
        <v>248</v>
      </c>
      <c r="G249" t="str">
        <f>'Data questionnaire - mobile'!$A$84</f>
        <v>2.4.1.2.</v>
      </c>
      <c r="H249" t="s">
        <v>571</v>
      </c>
      <c r="I249" t="s">
        <v>1471</v>
      </c>
      <c r="K249" t="s">
        <v>756</v>
      </c>
      <c r="L249" t="s">
        <v>1455</v>
      </c>
      <c r="M249" t="str">
        <f>'Data questionnaire - mobile'!$P$43</f>
        <v>Q3 2026</v>
      </c>
    </row>
    <row r="250" spans="1:13" x14ac:dyDescent="0.25">
      <c r="A250">
        <f>'Overview and definitions'!$C$4</f>
        <v>0</v>
      </c>
      <c r="B250" t="str">
        <f>'Overview and definitions'!$C$6</f>
        <v>Liechtenstein</v>
      </c>
      <c r="C250" t="str">
        <f>'Overview and definitions'!$C$7</f>
        <v>MNO</v>
      </c>
      <c r="D250" t="str">
        <f>'Data questionnaire - mobile'!$B$1</f>
        <v>Data questionnaire: Mobile services</v>
      </c>
      <c r="E250" t="s">
        <v>1488</v>
      </c>
      <c r="F250">
        <v>249</v>
      </c>
      <c r="G250" t="str">
        <f>'Data questionnaire - mobile'!$A$85</f>
        <v>2.4.2.</v>
      </c>
      <c r="H250" t="s">
        <v>571</v>
      </c>
      <c r="I250" t="s">
        <v>1471</v>
      </c>
      <c r="K250" t="s">
        <v>615</v>
      </c>
      <c r="L250" t="s">
        <v>1455</v>
      </c>
      <c r="M250" t="str">
        <f>'Data questionnaire - mobile'!$D$43</f>
        <v>Q4 2025</v>
      </c>
    </row>
    <row r="251" spans="1:13" x14ac:dyDescent="0.25">
      <c r="A251">
        <f>'Overview and definitions'!$C$4</f>
        <v>0</v>
      </c>
      <c r="B251" t="str">
        <f>'Overview and definitions'!$C$6</f>
        <v>Liechtenstein</v>
      </c>
      <c r="C251" t="str">
        <f>'Overview and definitions'!$C$7</f>
        <v>MNO</v>
      </c>
      <c r="D251" t="str">
        <f>'Data questionnaire - mobile'!$B$1</f>
        <v>Data questionnaire: Mobile services</v>
      </c>
      <c r="E251" t="s">
        <v>1488</v>
      </c>
      <c r="F251">
        <v>250</v>
      </c>
      <c r="G251" t="str">
        <f>'Data questionnaire - mobile'!$A$85</f>
        <v>2.4.2.</v>
      </c>
      <c r="H251" t="s">
        <v>571</v>
      </c>
      <c r="I251" t="s">
        <v>1471</v>
      </c>
      <c r="K251" t="s">
        <v>615</v>
      </c>
      <c r="L251" t="s">
        <v>1455</v>
      </c>
      <c r="M251" t="str">
        <f>'Data questionnaire - mobile'!$H$43</f>
        <v>Q1 2026</v>
      </c>
    </row>
    <row r="252" spans="1:13" x14ac:dyDescent="0.25">
      <c r="A252">
        <f>'Overview and definitions'!$C$4</f>
        <v>0</v>
      </c>
      <c r="B252" t="str">
        <f>'Overview and definitions'!$C$6</f>
        <v>Liechtenstein</v>
      </c>
      <c r="C252" t="str">
        <f>'Overview and definitions'!$C$7</f>
        <v>MNO</v>
      </c>
      <c r="D252" t="str">
        <f>'Data questionnaire - mobile'!$B$1</f>
        <v>Data questionnaire: Mobile services</v>
      </c>
      <c r="E252" t="s">
        <v>1488</v>
      </c>
      <c r="F252">
        <v>251</v>
      </c>
      <c r="G252" t="str">
        <f>'Data questionnaire - mobile'!$A$85</f>
        <v>2.4.2.</v>
      </c>
      <c r="H252" t="s">
        <v>571</v>
      </c>
      <c r="I252" t="s">
        <v>1471</v>
      </c>
      <c r="K252" t="s">
        <v>615</v>
      </c>
      <c r="L252" t="s">
        <v>1455</v>
      </c>
      <c r="M252" t="str">
        <f>'Data questionnaire - mobile'!$L$43</f>
        <v>Q2 2026</v>
      </c>
    </row>
    <row r="253" spans="1:13" x14ac:dyDescent="0.25">
      <c r="A253">
        <f>'Overview and definitions'!$C$4</f>
        <v>0</v>
      </c>
      <c r="B253" t="str">
        <f>'Overview and definitions'!$C$6</f>
        <v>Liechtenstein</v>
      </c>
      <c r="C253" t="str">
        <f>'Overview and definitions'!$C$7</f>
        <v>MNO</v>
      </c>
      <c r="D253" t="str">
        <f>'Data questionnaire - mobile'!$B$1</f>
        <v>Data questionnaire: Mobile services</v>
      </c>
      <c r="E253" t="s">
        <v>1488</v>
      </c>
      <c r="F253">
        <v>252</v>
      </c>
      <c r="G253" t="str">
        <f>'Data questionnaire - mobile'!$A$85</f>
        <v>2.4.2.</v>
      </c>
      <c r="H253" t="s">
        <v>571</v>
      </c>
      <c r="I253" t="s">
        <v>1471</v>
      </c>
      <c r="K253" t="s">
        <v>615</v>
      </c>
      <c r="L253" t="s">
        <v>1455</v>
      </c>
      <c r="M253" t="str">
        <f>'Data questionnaire - mobile'!$P$43</f>
        <v>Q3 2026</v>
      </c>
    </row>
    <row r="254" spans="1:13" x14ac:dyDescent="0.25">
      <c r="A254">
        <f>'Overview and definitions'!$C$4</f>
        <v>0</v>
      </c>
      <c r="B254" t="str">
        <f>'Overview and definitions'!$C$6</f>
        <v>Liechtenstein</v>
      </c>
      <c r="C254" t="str">
        <f>'Overview and definitions'!$C$7</f>
        <v>MNO</v>
      </c>
      <c r="D254" t="str">
        <f>'Data questionnaire - mobile'!$B$1</f>
        <v>Data questionnaire: Mobile services</v>
      </c>
      <c r="E254" t="s">
        <v>1488</v>
      </c>
      <c r="F254">
        <v>253</v>
      </c>
      <c r="G254" t="str">
        <f>'Data questionnaire - mobile'!$A$86</f>
        <v>2.4.3.</v>
      </c>
      <c r="H254" t="s">
        <v>571</v>
      </c>
      <c r="I254" t="s">
        <v>1471</v>
      </c>
      <c r="K254" t="s">
        <v>617</v>
      </c>
      <c r="L254" t="s">
        <v>1455</v>
      </c>
      <c r="M254" t="str">
        <f>'Data questionnaire - mobile'!$D$43</f>
        <v>Q4 2025</v>
      </c>
    </row>
    <row r="255" spans="1:13" x14ac:dyDescent="0.25">
      <c r="A255">
        <f>'Overview and definitions'!$C$4</f>
        <v>0</v>
      </c>
      <c r="B255" t="str">
        <f>'Overview and definitions'!$C$6</f>
        <v>Liechtenstein</v>
      </c>
      <c r="C255" t="str">
        <f>'Overview and definitions'!$C$7</f>
        <v>MNO</v>
      </c>
      <c r="D255" t="str">
        <f>'Data questionnaire - mobile'!$B$1</f>
        <v>Data questionnaire: Mobile services</v>
      </c>
      <c r="E255" t="s">
        <v>1488</v>
      </c>
      <c r="F255">
        <v>254</v>
      </c>
      <c r="G255" t="str">
        <f>'Data questionnaire - mobile'!$A$86</f>
        <v>2.4.3.</v>
      </c>
      <c r="H255" t="s">
        <v>571</v>
      </c>
      <c r="I255" t="s">
        <v>1471</v>
      </c>
      <c r="K255" t="s">
        <v>617</v>
      </c>
      <c r="L255" t="s">
        <v>1455</v>
      </c>
      <c r="M255" t="str">
        <f>'Data questionnaire - mobile'!$H$43</f>
        <v>Q1 2026</v>
      </c>
    </row>
    <row r="256" spans="1:13" x14ac:dyDescent="0.25">
      <c r="A256">
        <f>'Overview and definitions'!$C$4</f>
        <v>0</v>
      </c>
      <c r="B256" t="str">
        <f>'Overview and definitions'!$C$6</f>
        <v>Liechtenstein</v>
      </c>
      <c r="C256" t="str">
        <f>'Overview and definitions'!$C$7</f>
        <v>MNO</v>
      </c>
      <c r="D256" t="str">
        <f>'Data questionnaire - mobile'!$B$1</f>
        <v>Data questionnaire: Mobile services</v>
      </c>
      <c r="E256" t="s">
        <v>1488</v>
      </c>
      <c r="F256">
        <v>255</v>
      </c>
      <c r="G256" t="str">
        <f>'Data questionnaire - mobile'!$A$86</f>
        <v>2.4.3.</v>
      </c>
      <c r="H256" t="s">
        <v>571</v>
      </c>
      <c r="I256" t="s">
        <v>1471</v>
      </c>
      <c r="K256" t="s">
        <v>617</v>
      </c>
      <c r="L256" t="s">
        <v>1455</v>
      </c>
      <c r="M256" t="str">
        <f>'Data questionnaire - mobile'!$L$43</f>
        <v>Q2 2026</v>
      </c>
    </row>
    <row r="257" spans="1:13" x14ac:dyDescent="0.25">
      <c r="A257">
        <f>'Overview and definitions'!$C$4</f>
        <v>0</v>
      </c>
      <c r="B257" t="str">
        <f>'Overview and definitions'!$C$6</f>
        <v>Liechtenstein</v>
      </c>
      <c r="C257" t="str">
        <f>'Overview and definitions'!$C$7</f>
        <v>MNO</v>
      </c>
      <c r="D257" t="str">
        <f>'Data questionnaire - mobile'!$B$1</f>
        <v>Data questionnaire: Mobile services</v>
      </c>
      <c r="E257" t="s">
        <v>1488</v>
      </c>
      <c r="F257">
        <v>256</v>
      </c>
      <c r="G257" t="str">
        <f>'Data questionnaire - mobile'!$A$86</f>
        <v>2.4.3.</v>
      </c>
      <c r="H257" t="s">
        <v>571</v>
      </c>
      <c r="I257" t="s">
        <v>1471</v>
      </c>
      <c r="K257" t="s">
        <v>617</v>
      </c>
      <c r="L257" t="s">
        <v>1455</v>
      </c>
      <c r="M257" t="str">
        <f>'Data questionnaire - mobile'!$P$43</f>
        <v>Q3 2026</v>
      </c>
    </row>
    <row r="258" spans="1:13" x14ac:dyDescent="0.25">
      <c r="A258">
        <f>'Overview and definitions'!$C$4</f>
        <v>0</v>
      </c>
      <c r="B258" t="str">
        <f>'Overview and definitions'!$C$6</f>
        <v>Liechtenstein</v>
      </c>
      <c r="C258" t="str">
        <f>'Overview and definitions'!$C$7</f>
        <v>MNO</v>
      </c>
      <c r="D258" t="str">
        <f>'Data questionnaire - mobile'!$B$1</f>
        <v>Data questionnaire: Mobile services</v>
      </c>
      <c r="E258" t="s">
        <v>1488</v>
      </c>
      <c r="F258">
        <v>257</v>
      </c>
      <c r="G258" t="str">
        <f>'Data questionnaire - mobile'!$A$94</f>
        <v>2.6.1.1.</v>
      </c>
      <c r="H258" t="str">
        <f>'Data questionnaire - mobile'!$D$44</f>
        <v>units</v>
      </c>
      <c r="K258" t="s">
        <v>756</v>
      </c>
      <c r="L258" t="s">
        <v>667</v>
      </c>
      <c r="M258" t="str">
        <f>'Data questionnaire - mobile'!$D$43</f>
        <v>Q4 2025</v>
      </c>
    </row>
    <row r="259" spans="1:13" x14ac:dyDescent="0.25">
      <c r="A259">
        <f>'Overview and definitions'!$C$4</f>
        <v>0</v>
      </c>
      <c r="B259" t="str">
        <f>'Overview and definitions'!$C$6</f>
        <v>Liechtenstein</v>
      </c>
      <c r="C259" t="str">
        <f>'Overview and definitions'!$C$7</f>
        <v>MNO</v>
      </c>
      <c r="D259" t="str">
        <f>'Data questionnaire - mobile'!$B$1</f>
        <v>Data questionnaire: Mobile services</v>
      </c>
      <c r="E259" t="s">
        <v>1488</v>
      </c>
      <c r="F259">
        <v>258</v>
      </c>
      <c r="G259" t="str">
        <f>'Data questionnaire - mobile'!$A$94</f>
        <v>2.6.1.1.</v>
      </c>
      <c r="H259" t="str">
        <f>'Data questionnaire - mobile'!$D$44</f>
        <v>units</v>
      </c>
      <c r="K259" t="s">
        <v>756</v>
      </c>
      <c r="L259" t="s">
        <v>667</v>
      </c>
      <c r="M259" t="str">
        <f>'Data questionnaire - mobile'!$H$43</f>
        <v>Q1 2026</v>
      </c>
    </row>
    <row r="260" spans="1:13" x14ac:dyDescent="0.25">
      <c r="A260">
        <f>'Overview and definitions'!$C$4</f>
        <v>0</v>
      </c>
      <c r="B260" t="str">
        <f>'Overview and definitions'!$C$6</f>
        <v>Liechtenstein</v>
      </c>
      <c r="C260" t="str">
        <f>'Overview and definitions'!$C$7</f>
        <v>MNO</v>
      </c>
      <c r="D260" t="str">
        <f>'Data questionnaire - mobile'!$B$1</f>
        <v>Data questionnaire: Mobile services</v>
      </c>
      <c r="E260" t="s">
        <v>1488</v>
      </c>
      <c r="F260">
        <v>259</v>
      </c>
      <c r="G260" t="str">
        <f>'Data questionnaire - mobile'!$A$94</f>
        <v>2.6.1.1.</v>
      </c>
      <c r="H260" t="str">
        <f>'Data questionnaire - mobile'!$D$44</f>
        <v>units</v>
      </c>
      <c r="K260" t="s">
        <v>756</v>
      </c>
      <c r="L260" t="s">
        <v>667</v>
      </c>
      <c r="M260" t="str">
        <f>'Data questionnaire - mobile'!$L$43</f>
        <v>Q2 2026</v>
      </c>
    </row>
    <row r="261" spans="1:13" x14ac:dyDescent="0.25">
      <c r="A261">
        <f>'Overview and definitions'!$C$4</f>
        <v>0</v>
      </c>
      <c r="B261" t="str">
        <f>'Overview and definitions'!$C$6</f>
        <v>Liechtenstein</v>
      </c>
      <c r="C261" t="str">
        <f>'Overview and definitions'!$C$7</f>
        <v>MNO</v>
      </c>
      <c r="D261" t="str">
        <f>'Data questionnaire - mobile'!$B$1</f>
        <v>Data questionnaire: Mobile services</v>
      </c>
      <c r="E261" t="s">
        <v>1488</v>
      </c>
      <c r="F261">
        <v>260</v>
      </c>
      <c r="G261" t="str">
        <f>'Data questionnaire - mobile'!$A$94</f>
        <v>2.6.1.1.</v>
      </c>
      <c r="H261" t="str">
        <f>'Data questionnaire - mobile'!$D$44</f>
        <v>units</v>
      </c>
      <c r="K261" t="s">
        <v>756</v>
      </c>
      <c r="L261" t="s">
        <v>667</v>
      </c>
      <c r="M261" t="str">
        <f>'Data questionnaire - mobile'!$P$43</f>
        <v>Q3 2026</v>
      </c>
    </row>
    <row r="262" spans="1:13" x14ac:dyDescent="0.25">
      <c r="A262">
        <f>'Overview and definitions'!$C$4</f>
        <v>0</v>
      </c>
      <c r="B262" t="str">
        <f>'Overview and definitions'!$C$6</f>
        <v>Liechtenstein</v>
      </c>
      <c r="C262" t="str">
        <f>'Overview and definitions'!$C$7</f>
        <v>MNO</v>
      </c>
      <c r="D262" t="str">
        <f>'Data questionnaire - mobile'!$B$1</f>
        <v>Data questionnaire: Mobile services</v>
      </c>
      <c r="E262" t="s">
        <v>1488</v>
      </c>
      <c r="F262">
        <v>261</v>
      </c>
      <c r="G262" t="str">
        <f>'Data questionnaire - mobile'!$A$95</f>
        <v>2.6.1.2.</v>
      </c>
      <c r="H262" t="str">
        <f>'Data questionnaire - mobile'!$D$44</f>
        <v>units</v>
      </c>
      <c r="K262" t="s">
        <v>756</v>
      </c>
      <c r="L262" t="s">
        <v>667</v>
      </c>
      <c r="M262" t="str">
        <f>'Data questionnaire - mobile'!$D$43</f>
        <v>Q4 2025</v>
      </c>
    </row>
    <row r="263" spans="1:13" x14ac:dyDescent="0.25">
      <c r="A263">
        <f>'Overview and definitions'!$C$4</f>
        <v>0</v>
      </c>
      <c r="B263" t="str">
        <f>'Overview and definitions'!$C$6</f>
        <v>Liechtenstein</v>
      </c>
      <c r="C263" t="str">
        <f>'Overview and definitions'!$C$7</f>
        <v>MNO</v>
      </c>
      <c r="D263" t="str">
        <f>'Data questionnaire - mobile'!$B$1</f>
        <v>Data questionnaire: Mobile services</v>
      </c>
      <c r="E263" t="s">
        <v>1488</v>
      </c>
      <c r="F263">
        <v>262</v>
      </c>
      <c r="G263" t="str">
        <f>'Data questionnaire - mobile'!$A$95</f>
        <v>2.6.1.2.</v>
      </c>
      <c r="H263" t="str">
        <f>'Data questionnaire - mobile'!$D$44</f>
        <v>units</v>
      </c>
      <c r="K263" t="s">
        <v>756</v>
      </c>
      <c r="L263" t="s">
        <v>667</v>
      </c>
      <c r="M263" t="str">
        <f>'Data questionnaire - mobile'!$H$43</f>
        <v>Q1 2026</v>
      </c>
    </row>
    <row r="264" spans="1:13" x14ac:dyDescent="0.25">
      <c r="A264">
        <f>'Overview and definitions'!$C$4</f>
        <v>0</v>
      </c>
      <c r="B264" t="str">
        <f>'Overview and definitions'!$C$6</f>
        <v>Liechtenstein</v>
      </c>
      <c r="C264" t="str">
        <f>'Overview and definitions'!$C$7</f>
        <v>MNO</v>
      </c>
      <c r="D264" t="str">
        <f>'Data questionnaire - mobile'!$B$1</f>
        <v>Data questionnaire: Mobile services</v>
      </c>
      <c r="E264" t="s">
        <v>1488</v>
      </c>
      <c r="F264">
        <v>263</v>
      </c>
      <c r="G264" t="str">
        <f>'Data questionnaire - mobile'!$A$95</f>
        <v>2.6.1.2.</v>
      </c>
      <c r="H264" t="str">
        <f>'Data questionnaire - mobile'!$D$44</f>
        <v>units</v>
      </c>
      <c r="K264" t="s">
        <v>756</v>
      </c>
      <c r="L264" t="s">
        <v>667</v>
      </c>
      <c r="M264" t="str">
        <f>'Data questionnaire - mobile'!$L$43</f>
        <v>Q2 2026</v>
      </c>
    </row>
    <row r="265" spans="1:13" x14ac:dyDescent="0.25">
      <c r="A265">
        <f>'Overview and definitions'!$C$4</f>
        <v>0</v>
      </c>
      <c r="B265" t="str">
        <f>'Overview and definitions'!$C$6</f>
        <v>Liechtenstein</v>
      </c>
      <c r="C265" t="str">
        <f>'Overview and definitions'!$C$7</f>
        <v>MNO</v>
      </c>
      <c r="D265" t="str">
        <f>'Data questionnaire - mobile'!$B$1</f>
        <v>Data questionnaire: Mobile services</v>
      </c>
      <c r="E265" t="s">
        <v>1488</v>
      </c>
      <c r="F265">
        <v>264</v>
      </c>
      <c r="G265" t="str">
        <f>'Data questionnaire - mobile'!$A$95</f>
        <v>2.6.1.2.</v>
      </c>
      <c r="H265" t="str">
        <f>'Data questionnaire - mobile'!$D$44</f>
        <v>units</v>
      </c>
      <c r="K265" t="s">
        <v>756</v>
      </c>
      <c r="L265" t="s">
        <v>667</v>
      </c>
      <c r="M265" t="str">
        <f>'Data questionnaire - mobile'!$P$43</f>
        <v>Q3 2026</v>
      </c>
    </row>
    <row r="266" spans="1:13" x14ac:dyDescent="0.25">
      <c r="A266">
        <f>'Overview and definitions'!$C$4</f>
        <v>0</v>
      </c>
      <c r="B266" t="str">
        <f>'Overview and definitions'!$C$6</f>
        <v>Liechtenstein</v>
      </c>
      <c r="C266" t="str">
        <f>'Overview and definitions'!$C$7</f>
        <v>MNO</v>
      </c>
      <c r="D266" t="str">
        <f>'Data questionnaire - mobile'!$B$1</f>
        <v>Data questionnaire: Mobile services</v>
      </c>
      <c r="E266" t="s">
        <v>1488</v>
      </c>
      <c r="F266">
        <v>265</v>
      </c>
      <c r="G266" t="str">
        <f>'Data questionnaire - mobile'!$A$96</f>
        <v>2.6.2.</v>
      </c>
      <c r="H266" t="str">
        <f>'Data questionnaire - mobile'!$D$44</f>
        <v>units</v>
      </c>
      <c r="K266" t="s">
        <v>615</v>
      </c>
      <c r="L266" t="s">
        <v>667</v>
      </c>
      <c r="M266" t="str">
        <f>'Data questionnaire - mobile'!$D$43</f>
        <v>Q4 2025</v>
      </c>
    </row>
    <row r="267" spans="1:13" x14ac:dyDescent="0.25">
      <c r="A267">
        <f>'Overview and definitions'!$C$4</f>
        <v>0</v>
      </c>
      <c r="B267" t="str">
        <f>'Overview and definitions'!$C$6</f>
        <v>Liechtenstein</v>
      </c>
      <c r="C267" t="str">
        <f>'Overview and definitions'!$C$7</f>
        <v>MNO</v>
      </c>
      <c r="D267" t="str">
        <f>'Data questionnaire - mobile'!$B$1</f>
        <v>Data questionnaire: Mobile services</v>
      </c>
      <c r="E267" t="s">
        <v>1488</v>
      </c>
      <c r="F267">
        <v>266</v>
      </c>
      <c r="G267" t="str">
        <f>'Data questionnaire - mobile'!$A$96</f>
        <v>2.6.2.</v>
      </c>
      <c r="H267" t="str">
        <f>'Data questionnaire - mobile'!$D$44</f>
        <v>units</v>
      </c>
      <c r="K267" t="s">
        <v>615</v>
      </c>
      <c r="L267" t="s">
        <v>667</v>
      </c>
      <c r="M267" t="str">
        <f>'Data questionnaire - mobile'!$H$43</f>
        <v>Q1 2026</v>
      </c>
    </row>
    <row r="268" spans="1:13" x14ac:dyDescent="0.25">
      <c r="A268">
        <f>'Overview and definitions'!$C$4</f>
        <v>0</v>
      </c>
      <c r="B268" t="str">
        <f>'Overview and definitions'!$C$6</f>
        <v>Liechtenstein</v>
      </c>
      <c r="C268" t="str">
        <f>'Overview and definitions'!$C$7</f>
        <v>MNO</v>
      </c>
      <c r="D268" t="str">
        <f>'Data questionnaire - mobile'!$B$1</f>
        <v>Data questionnaire: Mobile services</v>
      </c>
      <c r="E268" t="s">
        <v>1488</v>
      </c>
      <c r="F268">
        <v>267</v>
      </c>
      <c r="G268" t="str">
        <f>'Data questionnaire - mobile'!$A$96</f>
        <v>2.6.2.</v>
      </c>
      <c r="H268" t="str">
        <f>'Data questionnaire - mobile'!$D$44</f>
        <v>units</v>
      </c>
      <c r="K268" t="s">
        <v>615</v>
      </c>
      <c r="L268" t="s">
        <v>667</v>
      </c>
      <c r="M268" t="str">
        <f>'Data questionnaire - mobile'!$L$43</f>
        <v>Q2 2026</v>
      </c>
    </row>
    <row r="269" spans="1:13" x14ac:dyDescent="0.25">
      <c r="A269">
        <f>'Overview and definitions'!$C$4</f>
        <v>0</v>
      </c>
      <c r="B269" t="str">
        <f>'Overview and definitions'!$C$6</f>
        <v>Liechtenstein</v>
      </c>
      <c r="C269" t="str">
        <f>'Overview and definitions'!$C$7</f>
        <v>MNO</v>
      </c>
      <c r="D269" t="str">
        <f>'Data questionnaire - mobile'!$B$1</f>
        <v>Data questionnaire: Mobile services</v>
      </c>
      <c r="E269" t="s">
        <v>1488</v>
      </c>
      <c r="F269">
        <v>268</v>
      </c>
      <c r="G269" t="str">
        <f>'Data questionnaire - mobile'!$A$96</f>
        <v>2.6.2.</v>
      </c>
      <c r="H269" t="str">
        <f>'Data questionnaire - mobile'!$D$44</f>
        <v>units</v>
      </c>
      <c r="K269" t="s">
        <v>615</v>
      </c>
      <c r="L269" t="s">
        <v>667</v>
      </c>
      <c r="M269" t="str">
        <f>'Data questionnaire - mobile'!$P$43</f>
        <v>Q3 2026</v>
      </c>
    </row>
    <row r="270" spans="1:13" x14ac:dyDescent="0.25">
      <c r="A270">
        <f>'Overview and definitions'!$C$4</f>
        <v>0</v>
      </c>
      <c r="B270" t="str">
        <f>'Overview and definitions'!$C$6</f>
        <v>Liechtenstein</v>
      </c>
      <c r="C270" t="str">
        <f>'Overview and definitions'!$C$7</f>
        <v>MNO</v>
      </c>
      <c r="D270" t="str">
        <f>'Data questionnaire - mobile'!$B$1</f>
        <v>Data questionnaire: Mobile services</v>
      </c>
      <c r="E270" t="s">
        <v>1488</v>
      </c>
      <c r="F270">
        <v>269</v>
      </c>
      <c r="G270" t="str">
        <f>'Data questionnaire - mobile'!$A$97</f>
        <v>2.6.3.</v>
      </c>
      <c r="H270" t="str">
        <f>'Data questionnaire - mobile'!$D$44</f>
        <v>units</v>
      </c>
      <c r="K270" t="s">
        <v>617</v>
      </c>
      <c r="L270" t="s">
        <v>667</v>
      </c>
      <c r="M270" t="str">
        <f>'Data questionnaire - mobile'!$D$43</f>
        <v>Q4 2025</v>
      </c>
    </row>
    <row r="271" spans="1:13" x14ac:dyDescent="0.25">
      <c r="A271">
        <f>'Overview and definitions'!$C$4</f>
        <v>0</v>
      </c>
      <c r="B271" t="str">
        <f>'Overview and definitions'!$C$6</f>
        <v>Liechtenstein</v>
      </c>
      <c r="C271" t="str">
        <f>'Overview and definitions'!$C$7</f>
        <v>MNO</v>
      </c>
      <c r="D271" t="str">
        <f>'Data questionnaire - mobile'!$B$1</f>
        <v>Data questionnaire: Mobile services</v>
      </c>
      <c r="E271" t="s">
        <v>1488</v>
      </c>
      <c r="F271">
        <v>270</v>
      </c>
      <c r="G271" t="str">
        <f>'Data questionnaire - mobile'!$A$97</f>
        <v>2.6.3.</v>
      </c>
      <c r="H271" t="str">
        <f>'Data questionnaire - mobile'!$D$44</f>
        <v>units</v>
      </c>
      <c r="K271" t="s">
        <v>617</v>
      </c>
      <c r="L271" t="s">
        <v>667</v>
      </c>
      <c r="M271" t="str">
        <f>'Data questionnaire - mobile'!$H$43</f>
        <v>Q1 2026</v>
      </c>
    </row>
    <row r="272" spans="1:13" x14ac:dyDescent="0.25">
      <c r="A272">
        <f>'Overview and definitions'!$C$4</f>
        <v>0</v>
      </c>
      <c r="B272" t="str">
        <f>'Overview and definitions'!$C$6</f>
        <v>Liechtenstein</v>
      </c>
      <c r="C272" t="str">
        <f>'Overview and definitions'!$C$7</f>
        <v>MNO</v>
      </c>
      <c r="D272" t="str">
        <f>'Data questionnaire - mobile'!$B$1</f>
        <v>Data questionnaire: Mobile services</v>
      </c>
      <c r="E272" t="s">
        <v>1488</v>
      </c>
      <c r="F272">
        <v>271</v>
      </c>
      <c r="G272" t="str">
        <f>'Data questionnaire - mobile'!$A$97</f>
        <v>2.6.3.</v>
      </c>
      <c r="H272" t="str">
        <f>'Data questionnaire - mobile'!$D$44</f>
        <v>units</v>
      </c>
      <c r="K272" t="s">
        <v>617</v>
      </c>
      <c r="L272" t="s">
        <v>667</v>
      </c>
      <c r="M272" t="str">
        <f>'Data questionnaire - mobile'!$L$43</f>
        <v>Q2 2026</v>
      </c>
    </row>
    <row r="273" spans="1:13" x14ac:dyDescent="0.25">
      <c r="A273">
        <f>'Overview and definitions'!$C$4</f>
        <v>0</v>
      </c>
      <c r="B273" t="str">
        <f>'Overview and definitions'!$C$6</f>
        <v>Liechtenstein</v>
      </c>
      <c r="C273" t="str">
        <f>'Overview and definitions'!$C$7</f>
        <v>MNO</v>
      </c>
      <c r="D273" t="str">
        <f>'Data questionnaire - mobile'!$B$1</f>
        <v>Data questionnaire: Mobile services</v>
      </c>
      <c r="E273" t="s">
        <v>1488</v>
      </c>
      <c r="F273">
        <v>272</v>
      </c>
      <c r="G273" t="str">
        <f>'Data questionnaire - mobile'!$A$97</f>
        <v>2.6.3.</v>
      </c>
      <c r="H273" t="str">
        <f>'Data questionnaire - mobile'!$D$44</f>
        <v>units</v>
      </c>
      <c r="K273" t="s">
        <v>617</v>
      </c>
      <c r="L273" t="s">
        <v>667</v>
      </c>
      <c r="M273" t="str">
        <f>'Data questionnaire - mobile'!$P$43</f>
        <v>Q3 2026</v>
      </c>
    </row>
    <row r="274" spans="1:13" x14ac:dyDescent="0.25">
      <c r="A274">
        <f>'Overview and definitions'!$C$4</f>
        <v>0</v>
      </c>
      <c r="B274" t="str">
        <f>'Overview and definitions'!$C$6</f>
        <v>Liechtenstein</v>
      </c>
      <c r="C274" t="str">
        <f>'Overview and definitions'!$C$7</f>
        <v>MNO</v>
      </c>
      <c r="D274" t="str">
        <f>'Data questionnaire - mobile'!$B$1</f>
        <v>Data questionnaire: Mobile services</v>
      </c>
      <c r="E274" t="s">
        <v>1488</v>
      </c>
      <c r="F274">
        <v>273</v>
      </c>
      <c r="G274" t="str">
        <f>'Data questionnaire - mobile'!$A$94</f>
        <v>2.6.1.1.</v>
      </c>
      <c r="H274" t="s">
        <v>571</v>
      </c>
      <c r="K274" t="s">
        <v>756</v>
      </c>
      <c r="L274" t="s">
        <v>667</v>
      </c>
      <c r="M274" t="str">
        <f>'Data questionnaire - mobile'!$D$43</f>
        <v>Q4 2025</v>
      </c>
    </row>
    <row r="275" spans="1:13" x14ac:dyDescent="0.25">
      <c r="A275">
        <f>'Overview and definitions'!$C$4</f>
        <v>0</v>
      </c>
      <c r="B275" t="str">
        <f>'Overview and definitions'!$C$6</f>
        <v>Liechtenstein</v>
      </c>
      <c r="C275" t="str">
        <f>'Overview and definitions'!$C$7</f>
        <v>MNO</v>
      </c>
      <c r="D275" t="str">
        <f>'Data questionnaire - mobile'!$B$1</f>
        <v>Data questionnaire: Mobile services</v>
      </c>
      <c r="E275" t="s">
        <v>1488</v>
      </c>
      <c r="F275">
        <v>274</v>
      </c>
      <c r="G275" t="str">
        <f>'Data questionnaire - mobile'!$A$94</f>
        <v>2.6.1.1.</v>
      </c>
      <c r="H275" t="s">
        <v>571</v>
      </c>
      <c r="K275" t="s">
        <v>756</v>
      </c>
      <c r="L275" t="s">
        <v>667</v>
      </c>
      <c r="M275" t="str">
        <f>'Data questionnaire - mobile'!$H$43</f>
        <v>Q1 2026</v>
      </c>
    </row>
    <row r="276" spans="1:13" x14ac:dyDescent="0.25">
      <c r="A276">
        <f>'Overview and definitions'!$C$4</f>
        <v>0</v>
      </c>
      <c r="B276" t="str">
        <f>'Overview and definitions'!$C$6</f>
        <v>Liechtenstein</v>
      </c>
      <c r="C276" t="str">
        <f>'Overview and definitions'!$C$7</f>
        <v>MNO</v>
      </c>
      <c r="D276" t="str">
        <f>'Data questionnaire - mobile'!$B$1</f>
        <v>Data questionnaire: Mobile services</v>
      </c>
      <c r="E276" t="s">
        <v>1488</v>
      </c>
      <c r="F276">
        <v>275</v>
      </c>
      <c r="G276" t="str">
        <f>'Data questionnaire - mobile'!$A$94</f>
        <v>2.6.1.1.</v>
      </c>
      <c r="H276" t="s">
        <v>571</v>
      </c>
      <c r="K276" t="s">
        <v>756</v>
      </c>
      <c r="L276" t="s">
        <v>667</v>
      </c>
      <c r="M276" t="str">
        <f>'Data questionnaire - mobile'!$L$43</f>
        <v>Q2 2026</v>
      </c>
    </row>
    <row r="277" spans="1:13" x14ac:dyDescent="0.25">
      <c r="A277">
        <f>'Overview and definitions'!$C$4</f>
        <v>0</v>
      </c>
      <c r="B277" t="str">
        <f>'Overview and definitions'!$C$6</f>
        <v>Liechtenstein</v>
      </c>
      <c r="C277" t="str">
        <f>'Overview and definitions'!$C$7</f>
        <v>MNO</v>
      </c>
      <c r="D277" t="str">
        <f>'Data questionnaire - mobile'!$B$1</f>
        <v>Data questionnaire: Mobile services</v>
      </c>
      <c r="E277" t="s">
        <v>1488</v>
      </c>
      <c r="F277">
        <v>276</v>
      </c>
      <c r="G277" t="str">
        <f>'Data questionnaire - mobile'!$A$94</f>
        <v>2.6.1.1.</v>
      </c>
      <c r="H277" t="s">
        <v>571</v>
      </c>
      <c r="K277" t="s">
        <v>756</v>
      </c>
      <c r="L277" t="s">
        <v>667</v>
      </c>
      <c r="M277" t="str">
        <f>'Data questionnaire - mobile'!$P$43</f>
        <v>Q3 2026</v>
      </c>
    </row>
    <row r="278" spans="1:13" x14ac:dyDescent="0.25">
      <c r="A278">
        <f>'Overview and definitions'!$C$4</f>
        <v>0</v>
      </c>
      <c r="B278" t="str">
        <f>'Overview and definitions'!$C$6</f>
        <v>Liechtenstein</v>
      </c>
      <c r="C278" t="str">
        <f>'Overview and definitions'!$C$7</f>
        <v>MNO</v>
      </c>
      <c r="D278" t="str">
        <f>'Data questionnaire - mobile'!$B$1</f>
        <v>Data questionnaire: Mobile services</v>
      </c>
      <c r="E278" t="s">
        <v>1488</v>
      </c>
      <c r="F278">
        <v>277</v>
      </c>
      <c r="G278" t="str">
        <f>'Data questionnaire - mobile'!$A$95</f>
        <v>2.6.1.2.</v>
      </c>
      <c r="H278" t="s">
        <v>571</v>
      </c>
      <c r="K278" t="s">
        <v>756</v>
      </c>
      <c r="L278" t="s">
        <v>667</v>
      </c>
      <c r="M278" t="str">
        <f>'Data questionnaire - mobile'!$D$43</f>
        <v>Q4 2025</v>
      </c>
    </row>
    <row r="279" spans="1:13" x14ac:dyDescent="0.25">
      <c r="A279">
        <f>'Overview and definitions'!$C$4</f>
        <v>0</v>
      </c>
      <c r="B279" t="str">
        <f>'Overview and definitions'!$C$6</f>
        <v>Liechtenstein</v>
      </c>
      <c r="C279" t="str">
        <f>'Overview and definitions'!$C$7</f>
        <v>MNO</v>
      </c>
      <c r="D279" t="str">
        <f>'Data questionnaire - mobile'!$B$1</f>
        <v>Data questionnaire: Mobile services</v>
      </c>
      <c r="E279" t="s">
        <v>1488</v>
      </c>
      <c r="F279">
        <v>278</v>
      </c>
      <c r="G279" t="str">
        <f>'Data questionnaire - mobile'!$A$95</f>
        <v>2.6.1.2.</v>
      </c>
      <c r="H279" t="s">
        <v>571</v>
      </c>
      <c r="K279" t="s">
        <v>756</v>
      </c>
      <c r="L279" t="s">
        <v>667</v>
      </c>
      <c r="M279" t="str">
        <f>'Data questionnaire - mobile'!$H$43</f>
        <v>Q1 2026</v>
      </c>
    </row>
    <row r="280" spans="1:13" x14ac:dyDescent="0.25">
      <c r="A280">
        <f>'Overview and definitions'!$C$4</f>
        <v>0</v>
      </c>
      <c r="B280" t="str">
        <f>'Overview and definitions'!$C$6</f>
        <v>Liechtenstein</v>
      </c>
      <c r="C280" t="str">
        <f>'Overview and definitions'!$C$7</f>
        <v>MNO</v>
      </c>
      <c r="D280" t="str">
        <f>'Data questionnaire - mobile'!$B$1</f>
        <v>Data questionnaire: Mobile services</v>
      </c>
      <c r="E280" t="s">
        <v>1488</v>
      </c>
      <c r="F280">
        <v>279</v>
      </c>
      <c r="G280" t="str">
        <f>'Data questionnaire - mobile'!$A$95</f>
        <v>2.6.1.2.</v>
      </c>
      <c r="H280" t="s">
        <v>571</v>
      </c>
      <c r="K280" t="s">
        <v>756</v>
      </c>
      <c r="L280" t="s">
        <v>667</v>
      </c>
      <c r="M280" t="str">
        <f>'Data questionnaire - mobile'!$L$43</f>
        <v>Q2 2026</v>
      </c>
    </row>
    <row r="281" spans="1:13" x14ac:dyDescent="0.25">
      <c r="A281">
        <f>'Overview and definitions'!$C$4</f>
        <v>0</v>
      </c>
      <c r="B281" t="str">
        <f>'Overview and definitions'!$C$6</f>
        <v>Liechtenstein</v>
      </c>
      <c r="C281" t="str">
        <f>'Overview and definitions'!$C$7</f>
        <v>MNO</v>
      </c>
      <c r="D281" t="str">
        <f>'Data questionnaire - mobile'!$B$1</f>
        <v>Data questionnaire: Mobile services</v>
      </c>
      <c r="E281" t="s">
        <v>1488</v>
      </c>
      <c r="F281">
        <v>280</v>
      </c>
      <c r="G281" t="str">
        <f>'Data questionnaire - mobile'!$A$95</f>
        <v>2.6.1.2.</v>
      </c>
      <c r="H281" t="s">
        <v>571</v>
      </c>
      <c r="K281" t="s">
        <v>756</v>
      </c>
      <c r="L281" t="s">
        <v>667</v>
      </c>
      <c r="M281" t="str">
        <f>'Data questionnaire - mobile'!$P$43</f>
        <v>Q3 2026</v>
      </c>
    </row>
    <row r="282" spans="1:13" x14ac:dyDescent="0.25">
      <c r="A282">
        <f>'Overview and definitions'!$C$4</f>
        <v>0</v>
      </c>
      <c r="B282" t="str">
        <f>'Overview and definitions'!$C$6</f>
        <v>Liechtenstein</v>
      </c>
      <c r="C282" t="str">
        <f>'Overview and definitions'!$C$7</f>
        <v>MNO</v>
      </c>
      <c r="D282" t="str">
        <f>'Data questionnaire - mobile'!$B$1</f>
        <v>Data questionnaire: Mobile services</v>
      </c>
      <c r="E282" t="s">
        <v>1488</v>
      </c>
      <c r="F282">
        <v>281</v>
      </c>
      <c r="G282" t="str">
        <f>'Data questionnaire - mobile'!$A$96</f>
        <v>2.6.2.</v>
      </c>
      <c r="H282" t="s">
        <v>571</v>
      </c>
      <c r="K282" t="s">
        <v>615</v>
      </c>
      <c r="L282" t="s">
        <v>667</v>
      </c>
      <c r="M282" t="str">
        <f>'Data questionnaire - mobile'!$D$43</f>
        <v>Q4 2025</v>
      </c>
    </row>
    <row r="283" spans="1:13" x14ac:dyDescent="0.25">
      <c r="A283">
        <f>'Overview and definitions'!$C$4</f>
        <v>0</v>
      </c>
      <c r="B283" t="str">
        <f>'Overview and definitions'!$C$6</f>
        <v>Liechtenstein</v>
      </c>
      <c r="C283" t="str">
        <f>'Overview and definitions'!$C$7</f>
        <v>MNO</v>
      </c>
      <c r="D283" t="str">
        <f>'Data questionnaire - mobile'!$B$1</f>
        <v>Data questionnaire: Mobile services</v>
      </c>
      <c r="E283" t="s">
        <v>1488</v>
      </c>
      <c r="F283">
        <v>282</v>
      </c>
      <c r="G283" t="str">
        <f>'Data questionnaire - mobile'!$A$96</f>
        <v>2.6.2.</v>
      </c>
      <c r="H283" t="s">
        <v>571</v>
      </c>
      <c r="K283" t="s">
        <v>615</v>
      </c>
      <c r="L283" t="s">
        <v>667</v>
      </c>
      <c r="M283" t="str">
        <f>'Data questionnaire - mobile'!$H$43</f>
        <v>Q1 2026</v>
      </c>
    </row>
    <row r="284" spans="1:13" x14ac:dyDescent="0.25">
      <c r="A284">
        <f>'Overview and definitions'!$C$4</f>
        <v>0</v>
      </c>
      <c r="B284" t="str">
        <f>'Overview and definitions'!$C$6</f>
        <v>Liechtenstein</v>
      </c>
      <c r="C284" t="str">
        <f>'Overview and definitions'!$C$7</f>
        <v>MNO</v>
      </c>
      <c r="D284" t="str">
        <f>'Data questionnaire - mobile'!$B$1</f>
        <v>Data questionnaire: Mobile services</v>
      </c>
      <c r="E284" t="s">
        <v>1488</v>
      </c>
      <c r="F284">
        <v>283</v>
      </c>
      <c r="G284" t="str">
        <f>'Data questionnaire - mobile'!$A$96</f>
        <v>2.6.2.</v>
      </c>
      <c r="H284" t="s">
        <v>571</v>
      </c>
      <c r="K284" t="s">
        <v>615</v>
      </c>
      <c r="L284" t="s">
        <v>667</v>
      </c>
      <c r="M284" t="str">
        <f>'Data questionnaire - mobile'!$L$43</f>
        <v>Q2 2026</v>
      </c>
    </row>
    <row r="285" spans="1:13" x14ac:dyDescent="0.25">
      <c r="A285">
        <f>'Overview and definitions'!$C$4</f>
        <v>0</v>
      </c>
      <c r="B285" t="str">
        <f>'Overview and definitions'!$C$6</f>
        <v>Liechtenstein</v>
      </c>
      <c r="C285" t="str">
        <f>'Overview and definitions'!$C$7</f>
        <v>MNO</v>
      </c>
      <c r="D285" t="str">
        <f>'Data questionnaire - mobile'!$B$1</f>
        <v>Data questionnaire: Mobile services</v>
      </c>
      <c r="E285" t="s">
        <v>1488</v>
      </c>
      <c r="F285">
        <v>284</v>
      </c>
      <c r="G285" t="str">
        <f>'Data questionnaire - mobile'!$A$96</f>
        <v>2.6.2.</v>
      </c>
      <c r="H285" t="s">
        <v>571</v>
      </c>
      <c r="K285" t="s">
        <v>615</v>
      </c>
      <c r="L285" t="s">
        <v>667</v>
      </c>
      <c r="M285" t="str">
        <f>'Data questionnaire - mobile'!$P$43</f>
        <v>Q3 2026</v>
      </c>
    </row>
    <row r="286" spans="1:13" x14ac:dyDescent="0.25">
      <c r="A286">
        <f>'Overview and definitions'!$C$4</f>
        <v>0</v>
      </c>
      <c r="B286" t="str">
        <f>'Overview and definitions'!$C$6</f>
        <v>Liechtenstein</v>
      </c>
      <c r="C286" t="str">
        <f>'Overview and definitions'!$C$7</f>
        <v>MNO</v>
      </c>
      <c r="D286" t="str">
        <f>'Data questionnaire - mobile'!$B$1</f>
        <v>Data questionnaire: Mobile services</v>
      </c>
      <c r="E286" t="s">
        <v>1488</v>
      </c>
      <c r="F286">
        <v>285</v>
      </c>
      <c r="G286" t="str">
        <f>'Data questionnaire - mobile'!$A$97</f>
        <v>2.6.3.</v>
      </c>
      <c r="H286" t="s">
        <v>571</v>
      </c>
      <c r="K286" t="s">
        <v>617</v>
      </c>
      <c r="L286" t="s">
        <v>667</v>
      </c>
      <c r="M286" t="str">
        <f>'Data questionnaire - mobile'!$D$43</f>
        <v>Q4 2025</v>
      </c>
    </row>
    <row r="287" spans="1:13" x14ac:dyDescent="0.25">
      <c r="A287">
        <f>'Overview and definitions'!$C$4</f>
        <v>0</v>
      </c>
      <c r="B287" t="str">
        <f>'Overview and definitions'!$C$6</f>
        <v>Liechtenstein</v>
      </c>
      <c r="C287" t="str">
        <f>'Overview and definitions'!$C$7</f>
        <v>MNO</v>
      </c>
      <c r="D287" t="str">
        <f>'Data questionnaire - mobile'!$B$1</f>
        <v>Data questionnaire: Mobile services</v>
      </c>
      <c r="E287" t="s">
        <v>1488</v>
      </c>
      <c r="F287">
        <v>286</v>
      </c>
      <c r="G287" t="str">
        <f>'Data questionnaire - mobile'!$A$97</f>
        <v>2.6.3.</v>
      </c>
      <c r="H287" t="s">
        <v>571</v>
      </c>
      <c r="K287" t="s">
        <v>617</v>
      </c>
      <c r="L287" t="s">
        <v>667</v>
      </c>
      <c r="M287" t="str">
        <f>'Data questionnaire - mobile'!$H$43</f>
        <v>Q1 2026</v>
      </c>
    </row>
    <row r="288" spans="1:13" x14ac:dyDescent="0.25">
      <c r="A288">
        <f>'Overview and definitions'!$C$4</f>
        <v>0</v>
      </c>
      <c r="B288" t="str">
        <f>'Overview and definitions'!$C$6</f>
        <v>Liechtenstein</v>
      </c>
      <c r="C288" t="str">
        <f>'Overview and definitions'!$C$7</f>
        <v>MNO</v>
      </c>
      <c r="D288" t="str">
        <f>'Data questionnaire - mobile'!$B$1</f>
        <v>Data questionnaire: Mobile services</v>
      </c>
      <c r="E288" t="s">
        <v>1488</v>
      </c>
      <c r="F288">
        <v>287</v>
      </c>
      <c r="G288" t="str">
        <f>'Data questionnaire - mobile'!$A$97</f>
        <v>2.6.3.</v>
      </c>
      <c r="H288" t="s">
        <v>571</v>
      </c>
      <c r="K288" t="s">
        <v>617</v>
      </c>
      <c r="L288" t="s">
        <v>667</v>
      </c>
      <c r="M288" t="str">
        <f>'Data questionnaire - mobile'!$L$43</f>
        <v>Q2 2026</v>
      </c>
    </row>
    <row r="289" spans="1:13" x14ac:dyDescent="0.25">
      <c r="A289">
        <f>'Overview and definitions'!$C$4</f>
        <v>0</v>
      </c>
      <c r="B289" t="str">
        <f>'Overview and definitions'!$C$6</f>
        <v>Liechtenstein</v>
      </c>
      <c r="C289" t="str">
        <f>'Overview and definitions'!$C$7</f>
        <v>MNO</v>
      </c>
      <c r="D289" t="str">
        <f>'Data questionnaire - mobile'!$B$1</f>
        <v>Data questionnaire: Mobile services</v>
      </c>
      <c r="E289" t="s">
        <v>1488</v>
      </c>
      <c r="F289">
        <v>288</v>
      </c>
      <c r="G289" t="str">
        <f>'Data questionnaire - mobile'!$A$97</f>
        <v>2.6.3.</v>
      </c>
      <c r="H289" t="s">
        <v>571</v>
      </c>
      <c r="K289" t="s">
        <v>617</v>
      </c>
      <c r="L289" t="s">
        <v>667</v>
      </c>
      <c r="M289" t="str">
        <f>'Data questionnaire - mobile'!$P$43</f>
        <v>Q3 2026</v>
      </c>
    </row>
    <row r="290" spans="1:13" x14ac:dyDescent="0.25">
      <c r="A290">
        <f>'Overview and definitions'!$C$4</f>
        <v>0</v>
      </c>
      <c r="B290" t="str">
        <f>'Overview and definitions'!$C$6</f>
        <v>Liechtenstein</v>
      </c>
      <c r="C290" t="str">
        <f>'Overview and definitions'!$C$7</f>
        <v>MNO</v>
      </c>
      <c r="D290" t="str">
        <f>'Data questionnaire - mobile'!$B$1</f>
        <v>Data questionnaire: Mobile services</v>
      </c>
      <c r="E290" t="s">
        <v>1489</v>
      </c>
      <c r="F290">
        <v>289</v>
      </c>
      <c r="G290" t="str">
        <f>'Data questionnaire - mobile'!$A$107</f>
        <v>3.1.1.</v>
      </c>
      <c r="H290" t="str">
        <f>'Data questionnaire - mobile'!$D$44</f>
        <v>units</v>
      </c>
      <c r="K290" t="s">
        <v>756</v>
      </c>
      <c r="L290" t="s">
        <v>1455</v>
      </c>
      <c r="M290" t="str">
        <f>'Data questionnaire - mobile'!$D$43</f>
        <v>Q4 2025</v>
      </c>
    </row>
    <row r="291" spans="1:13" x14ac:dyDescent="0.25">
      <c r="A291">
        <f>'Overview and definitions'!$C$4</f>
        <v>0</v>
      </c>
      <c r="B291" t="str">
        <f>'Overview and definitions'!$C$6</f>
        <v>Liechtenstein</v>
      </c>
      <c r="C291" t="str">
        <f>'Overview and definitions'!$C$7</f>
        <v>MNO</v>
      </c>
      <c r="D291" t="str">
        <f>'Data questionnaire - mobile'!$B$1</f>
        <v>Data questionnaire: Mobile services</v>
      </c>
      <c r="E291" t="s">
        <v>1489</v>
      </c>
      <c r="F291">
        <v>290</v>
      </c>
      <c r="G291" t="str">
        <f>'Data questionnaire - mobile'!$A$107</f>
        <v>3.1.1.</v>
      </c>
      <c r="H291" t="str">
        <f>'Data questionnaire - mobile'!$D$44</f>
        <v>units</v>
      </c>
      <c r="K291" t="s">
        <v>756</v>
      </c>
      <c r="L291" t="s">
        <v>1455</v>
      </c>
      <c r="M291" t="str">
        <f>'Data questionnaire - mobile'!$H$43</f>
        <v>Q1 2026</v>
      </c>
    </row>
    <row r="292" spans="1:13" x14ac:dyDescent="0.25">
      <c r="A292">
        <f>'Overview and definitions'!$C$4</f>
        <v>0</v>
      </c>
      <c r="B292" t="str">
        <f>'Overview and definitions'!$C$6</f>
        <v>Liechtenstein</v>
      </c>
      <c r="C292" t="str">
        <f>'Overview and definitions'!$C$7</f>
        <v>MNO</v>
      </c>
      <c r="D292" t="str">
        <f>'Data questionnaire - mobile'!$B$1</f>
        <v>Data questionnaire: Mobile services</v>
      </c>
      <c r="E292" t="s">
        <v>1489</v>
      </c>
      <c r="F292">
        <v>291</v>
      </c>
      <c r="G292" t="str">
        <f>'Data questionnaire - mobile'!$A$107</f>
        <v>3.1.1.</v>
      </c>
      <c r="H292" t="str">
        <f>'Data questionnaire - mobile'!$D$44</f>
        <v>units</v>
      </c>
      <c r="K292" t="s">
        <v>756</v>
      </c>
      <c r="L292" t="s">
        <v>1455</v>
      </c>
      <c r="M292" t="str">
        <f>'Data questionnaire - mobile'!$L$43</f>
        <v>Q2 2026</v>
      </c>
    </row>
    <row r="293" spans="1:13" x14ac:dyDescent="0.25">
      <c r="A293">
        <f>'Overview and definitions'!$C$4</f>
        <v>0</v>
      </c>
      <c r="B293" t="str">
        <f>'Overview and definitions'!$C$6</f>
        <v>Liechtenstein</v>
      </c>
      <c r="C293" t="str">
        <f>'Overview and definitions'!$C$7</f>
        <v>MNO</v>
      </c>
      <c r="D293" t="str">
        <f>'Data questionnaire - mobile'!$B$1</f>
        <v>Data questionnaire: Mobile services</v>
      </c>
      <c r="E293" t="s">
        <v>1489</v>
      </c>
      <c r="F293">
        <v>292</v>
      </c>
      <c r="G293" t="str">
        <f>'Data questionnaire - mobile'!$A$107</f>
        <v>3.1.1.</v>
      </c>
      <c r="H293" t="str">
        <f>'Data questionnaire - mobile'!$D$44</f>
        <v>units</v>
      </c>
      <c r="K293" t="s">
        <v>756</v>
      </c>
      <c r="L293" t="s">
        <v>1455</v>
      </c>
      <c r="M293" t="str">
        <f>'Data questionnaire - mobile'!$P$43</f>
        <v>Q3 2026</v>
      </c>
    </row>
    <row r="294" spans="1:13" x14ac:dyDescent="0.25">
      <c r="A294">
        <f>'Overview and definitions'!$C$4</f>
        <v>0</v>
      </c>
      <c r="B294" t="str">
        <f>'Overview and definitions'!$C$6</f>
        <v>Liechtenstein</v>
      </c>
      <c r="C294" t="str">
        <f>'Overview and definitions'!$C$7</f>
        <v>MNO</v>
      </c>
      <c r="D294" t="str">
        <f>'Data questionnaire - mobile'!$B$1</f>
        <v>Data questionnaire: Mobile services</v>
      </c>
      <c r="E294" t="s">
        <v>1489</v>
      </c>
      <c r="F294">
        <v>293</v>
      </c>
      <c r="G294" t="str">
        <f>'Data questionnaire - mobile'!$A$108</f>
        <v>3.1.2.</v>
      </c>
      <c r="H294" t="str">
        <f>'Data questionnaire - mobile'!$D$44</f>
        <v>units</v>
      </c>
      <c r="K294" t="s">
        <v>615</v>
      </c>
      <c r="L294" t="s">
        <v>1455</v>
      </c>
      <c r="M294" t="str">
        <f>'Data questionnaire - mobile'!$D$43</f>
        <v>Q4 2025</v>
      </c>
    </row>
    <row r="295" spans="1:13" x14ac:dyDescent="0.25">
      <c r="A295">
        <f>'Overview and definitions'!$C$4</f>
        <v>0</v>
      </c>
      <c r="B295" t="str">
        <f>'Overview and definitions'!$C$6</f>
        <v>Liechtenstein</v>
      </c>
      <c r="C295" t="str">
        <f>'Overview and definitions'!$C$7</f>
        <v>MNO</v>
      </c>
      <c r="D295" t="str">
        <f>'Data questionnaire - mobile'!$B$1</f>
        <v>Data questionnaire: Mobile services</v>
      </c>
      <c r="E295" t="s">
        <v>1489</v>
      </c>
      <c r="F295">
        <v>294</v>
      </c>
      <c r="G295" t="str">
        <f>'Data questionnaire - mobile'!$A$108</f>
        <v>3.1.2.</v>
      </c>
      <c r="H295" t="str">
        <f>'Data questionnaire - mobile'!$D$44</f>
        <v>units</v>
      </c>
      <c r="K295" t="s">
        <v>615</v>
      </c>
      <c r="L295" t="s">
        <v>1455</v>
      </c>
      <c r="M295" t="str">
        <f>'Data questionnaire - mobile'!$H$43</f>
        <v>Q1 2026</v>
      </c>
    </row>
    <row r="296" spans="1:13" x14ac:dyDescent="0.25">
      <c r="A296">
        <f>'Overview and definitions'!$C$4</f>
        <v>0</v>
      </c>
      <c r="B296" t="str">
        <f>'Overview and definitions'!$C$6</f>
        <v>Liechtenstein</v>
      </c>
      <c r="C296" t="str">
        <f>'Overview and definitions'!$C$7</f>
        <v>MNO</v>
      </c>
      <c r="D296" t="str">
        <f>'Data questionnaire - mobile'!$B$1</f>
        <v>Data questionnaire: Mobile services</v>
      </c>
      <c r="E296" t="s">
        <v>1489</v>
      </c>
      <c r="F296">
        <v>295</v>
      </c>
      <c r="G296" t="str">
        <f>'Data questionnaire - mobile'!$A$108</f>
        <v>3.1.2.</v>
      </c>
      <c r="H296" t="str">
        <f>'Data questionnaire - mobile'!$D$44</f>
        <v>units</v>
      </c>
      <c r="K296" t="s">
        <v>615</v>
      </c>
      <c r="L296" t="s">
        <v>1455</v>
      </c>
      <c r="M296" t="str">
        <f>'Data questionnaire - mobile'!$L$43</f>
        <v>Q2 2026</v>
      </c>
    </row>
    <row r="297" spans="1:13" x14ac:dyDescent="0.25">
      <c r="A297">
        <f>'Overview and definitions'!$C$4</f>
        <v>0</v>
      </c>
      <c r="B297" t="str">
        <f>'Overview and definitions'!$C$6</f>
        <v>Liechtenstein</v>
      </c>
      <c r="C297" t="str">
        <f>'Overview and definitions'!$C$7</f>
        <v>MNO</v>
      </c>
      <c r="D297" t="str">
        <f>'Data questionnaire - mobile'!$B$1</f>
        <v>Data questionnaire: Mobile services</v>
      </c>
      <c r="E297" t="s">
        <v>1489</v>
      </c>
      <c r="F297">
        <v>296</v>
      </c>
      <c r="G297" t="str">
        <f>'Data questionnaire - mobile'!$A$108</f>
        <v>3.1.2.</v>
      </c>
      <c r="H297" t="str">
        <f>'Data questionnaire - mobile'!$D$44</f>
        <v>units</v>
      </c>
      <c r="K297" t="s">
        <v>615</v>
      </c>
      <c r="L297" t="s">
        <v>1455</v>
      </c>
      <c r="M297" t="str">
        <f>'Data questionnaire - mobile'!$P$43</f>
        <v>Q3 2026</v>
      </c>
    </row>
    <row r="298" spans="1:13" x14ac:dyDescent="0.25">
      <c r="A298">
        <f>'Overview and definitions'!$C$4</f>
        <v>0</v>
      </c>
      <c r="B298" t="str">
        <f>'Overview and definitions'!$C$6</f>
        <v>Liechtenstein</v>
      </c>
      <c r="C298" t="str">
        <f>'Overview and definitions'!$C$7</f>
        <v>MNO</v>
      </c>
      <c r="D298" t="str">
        <f>'Data questionnaire - mobile'!$B$1</f>
        <v>Data questionnaire: Mobile services</v>
      </c>
      <c r="E298" t="s">
        <v>1489</v>
      </c>
      <c r="F298">
        <v>297</v>
      </c>
      <c r="G298" t="str">
        <f>'Data questionnaire - mobile'!$A$109</f>
        <v>3.1.3.</v>
      </c>
      <c r="H298" t="str">
        <f>'Data questionnaire - mobile'!$D$44</f>
        <v>units</v>
      </c>
      <c r="K298" t="s">
        <v>617</v>
      </c>
      <c r="L298" t="s">
        <v>1455</v>
      </c>
      <c r="M298" t="str">
        <f>'Data questionnaire - mobile'!$D$43</f>
        <v>Q4 2025</v>
      </c>
    </row>
    <row r="299" spans="1:13" x14ac:dyDescent="0.25">
      <c r="A299">
        <f>'Overview and definitions'!$C$4</f>
        <v>0</v>
      </c>
      <c r="B299" t="str">
        <f>'Overview and definitions'!$C$6</f>
        <v>Liechtenstein</v>
      </c>
      <c r="C299" t="str">
        <f>'Overview and definitions'!$C$7</f>
        <v>MNO</v>
      </c>
      <c r="D299" t="str">
        <f>'Data questionnaire - mobile'!$B$1</f>
        <v>Data questionnaire: Mobile services</v>
      </c>
      <c r="E299" t="s">
        <v>1489</v>
      </c>
      <c r="F299">
        <v>298</v>
      </c>
      <c r="G299" t="str">
        <f>'Data questionnaire - mobile'!$A$109</f>
        <v>3.1.3.</v>
      </c>
      <c r="H299" t="str">
        <f>'Data questionnaire - mobile'!$D$44</f>
        <v>units</v>
      </c>
      <c r="K299" t="s">
        <v>617</v>
      </c>
      <c r="L299" t="s">
        <v>1455</v>
      </c>
      <c r="M299" t="str">
        <f>'Data questionnaire - mobile'!$H$43</f>
        <v>Q1 2026</v>
      </c>
    </row>
    <row r="300" spans="1:13" x14ac:dyDescent="0.25">
      <c r="A300">
        <f>'Overview and definitions'!$C$4</f>
        <v>0</v>
      </c>
      <c r="B300" t="str">
        <f>'Overview and definitions'!$C$6</f>
        <v>Liechtenstein</v>
      </c>
      <c r="C300" t="str">
        <f>'Overview and definitions'!$C$7</f>
        <v>MNO</v>
      </c>
      <c r="D300" t="str">
        <f>'Data questionnaire - mobile'!$B$1</f>
        <v>Data questionnaire: Mobile services</v>
      </c>
      <c r="E300" t="s">
        <v>1489</v>
      </c>
      <c r="F300">
        <v>299</v>
      </c>
      <c r="G300" t="str">
        <f>'Data questionnaire - mobile'!$A$109</f>
        <v>3.1.3.</v>
      </c>
      <c r="H300" t="str">
        <f>'Data questionnaire - mobile'!$D$44</f>
        <v>units</v>
      </c>
      <c r="K300" t="s">
        <v>617</v>
      </c>
      <c r="L300" t="s">
        <v>1455</v>
      </c>
      <c r="M300" t="str">
        <f>'Data questionnaire - mobile'!$L$43</f>
        <v>Q2 2026</v>
      </c>
    </row>
    <row r="301" spans="1:13" x14ac:dyDescent="0.25">
      <c r="A301">
        <f>'Overview and definitions'!$C$4</f>
        <v>0</v>
      </c>
      <c r="B301" t="str">
        <f>'Overview and definitions'!$C$6</f>
        <v>Liechtenstein</v>
      </c>
      <c r="C301" t="str">
        <f>'Overview and definitions'!$C$7</f>
        <v>MNO</v>
      </c>
      <c r="D301" t="str">
        <f>'Data questionnaire - mobile'!$B$1</f>
        <v>Data questionnaire: Mobile services</v>
      </c>
      <c r="E301" t="s">
        <v>1489</v>
      </c>
      <c r="F301">
        <v>300</v>
      </c>
      <c r="G301" t="str">
        <f>'Data questionnaire - mobile'!$A$109</f>
        <v>3.1.3.</v>
      </c>
      <c r="H301" t="str">
        <f>'Data questionnaire - mobile'!$D$44</f>
        <v>units</v>
      </c>
      <c r="K301" t="s">
        <v>617</v>
      </c>
      <c r="L301" t="s">
        <v>1455</v>
      </c>
      <c r="M301" t="str">
        <f>'Data questionnaire - mobile'!$P$43</f>
        <v>Q3 2026</v>
      </c>
    </row>
    <row r="302" spans="1:13" x14ac:dyDescent="0.25">
      <c r="A302">
        <f>'Overview and definitions'!$C$4</f>
        <v>0</v>
      </c>
      <c r="B302" t="str">
        <f>'Overview and definitions'!$C$6</f>
        <v>Liechtenstein</v>
      </c>
      <c r="C302" t="str">
        <f>'Overview and definitions'!$C$7</f>
        <v>MNO</v>
      </c>
      <c r="D302" t="str">
        <f>'Data questionnaire - mobile'!$B$1</f>
        <v>Data questionnaire: Mobile services</v>
      </c>
      <c r="E302" t="s">
        <v>1489</v>
      </c>
      <c r="F302">
        <v>301</v>
      </c>
      <c r="G302" t="str">
        <f>'Data questionnaire - mobile'!$A$107</f>
        <v>3.1.1.</v>
      </c>
      <c r="H302" t="s">
        <v>144</v>
      </c>
      <c r="K302" t="s">
        <v>756</v>
      </c>
      <c r="L302" t="s">
        <v>1455</v>
      </c>
      <c r="M302" t="str">
        <f>'Data questionnaire - mobile'!$D$43</f>
        <v>Q4 2025</v>
      </c>
    </row>
    <row r="303" spans="1:13" x14ac:dyDescent="0.25">
      <c r="A303">
        <f>'Overview and definitions'!$C$4</f>
        <v>0</v>
      </c>
      <c r="B303" t="str">
        <f>'Overview and definitions'!$C$6</f>
        <v>Liechtenstein</v>
      </c>
      <c r="C303" t="str">
        <f>'Overview and definitions'!$C$7</f>
        <v>MNO</v>
      </c>
      <c r="D303" t="str">
        <f>'Data questionnaire - mobile'!$B$1</f>
        <v>Data questionnaire: Mobile services</v>
      </c>
      <c r="E303" t="s">
        <v>1489</v>
      </c>
      <c r="F303">
        <v>302</v>
      </c>
      <c r="G303" t="str">
        <f>'Data questionnaire - mobile'!$A$107</f>
        <v>3.1.1.</v>
      </c>
      <c r="H303" t="s">
        <v>144</v>
      </c>
      <c r="K303" t="s">
        <v>756</v>
      </c>
      <c r="L303" t="s">
        <v>1455</v>
      </c>
      <c r="M303" t="str">
        <f>'Data questionnaire - mobile'!$H$43</f>
        <v>Q1 2026</v>
      </c>
    </row>
    <row r="304" spans="1:13" x14ac:dyDescent="0.25">
      <c r="A304">
        <f>'Overview and definitions'!$C$4</f>
        <v>0</v>
      </c>
      <c r="B304" t="str">
        <f>'Overview and definitions'!$C$6</f>
        <v>Liechtenstein</v>
      </c>
      <c r="C304" t="str">
        <f>'Overview and definitions'!$C$7</f>
        <v>MNO</v>
      </c>
      <c r="D304" t="str">
        <f>'Data questionnaire - mobile'!$B$1</f>
        <v>Data questionnaire: Mobile services</v>
      </c>
      <c r="E304" t="s">
        <v>1489</v>
      </c>
      <c r="F304">
        <v>303</v>
      </c>
      <c r="G304" t="str">
        <f>'Data questionnaire - mobile'!$A$107</f>
        <v>3.1.1.</v>
      </c>
      <c r="H304" t="s">
        <v>144</v>
      </c>
      <c r="K304" t="s">
        <v>756</v>
      </c>
      <c r="L304" t="s">
        <v>1455</v>
      </c>
      <c r="M304" t="str">
        <f>'Data questionnaire - mobile'!$L$43</f>
        <v>Q2 2026</v>
      </c>
    </row>
    <row r="305" spans="1:13" x14ac:dyDescent="0.25">
      <c r="A305">
        <f>'Overview and definitions'!$C$4</f>
        <v>0</v>
      </c>
      <c r="B305" t="str">
        <f>'Overview and definitions'!$C$6</f>
        <v>Liechtenstein</v>
      </c>
      <c r="C305" t="str">
        <f>'Overview and definitions'!$C$7</f>
        <v>MNO</v>
      </c>
      <c r="D305" t="str">
        <f>'Data questionnaire - mobile'!$B$1</f>
        <v>Data questionnaire: Mobile services</v>
      </c>
      <c r="E305" t="s">
        <v>1489</v>
      </c>
      <c r="F305">
        <v>304</v>
      </c>
      <c r="G305" t="str">
        <f>'Data questionnaire - mobile'!$A$107</f>
        <v>3.1.1.</v>
      </c>
      <c r="H305" t="s">
        <v>144</v>
      </c>
      <c r="K305" t="s">
        <v>756</v>
      </c>
      <c r="L305" t="s">
        <v>1455</v>
      </c>
      <c r="M305" t="str">
        <f>'Data questionnaire - mobile'!$P$43</f>
        <v>Q3 2026</v>
      </c>
    </row>
    <row r="306" spans="1:13" x14ac:dyDescent="0.25">
      <c r="A306">
        <f>'Overview and definitions'!$C$4</f>
        <v>0</v>
      </c>
      <c r="B306" t="str">
        <f>'Overview and definitions'!$C$6</f>
        <v>Liechtenstein</v>
      </c>
      <c r="C306" t="str">
        <f>'Overview and definitions'!$C$7</f>
        <v>MNO</v>
      </c>
      <c r="D306" t="str">
        <f>'Data questionnaire - mobile'!$B$1</f>
        <v>Data questionnaire: Mobile services</v>
      </c>
      <c r="E306" t="s">
        <v>1489</v>
      </c>
      <c r="F306">
        <v>305</v>
      </c>
      <c r="G306" t="str">
        <f>'Data questionnaire - mobile'!$A$108</f>
        <v>3.1.2.</v>
      </c>
      <c r="H306" t="s">
        <v>144</v>
      </c>
      <c r="K306" t="s">
        <v>615</v>
      </c>
      <c r="L306" t="s">
        <v>1455</v>
      </c>
      <c r="M306" t="str">
        <f>'Data questionnaire - mobile'!$D$43</f>
        <v>Q4 2025</v>
      </c>
    </row>
    <row r="307" spans="1:13" x14ac:dyDescent="0.25">
      <c r="A307">
        <f>'Overview and definitions'!$C$4</f>
        <v>0</v>
      </c>
      <c r="B307" t="str">
        <f>'Overview and definitions'!$C$6</f>
        <v>Liechtenstein</v>
      </c>
      <c r="C307" t="str">
        <f>'Overview and definitions'!$C$7</f>
        <v>MNO</v>
      </c>
      <c r="D307" t="str">
        <f>'Data questionnaire - mobile'!$B$1</f>
        <v>Data questionnaire: Mobile services</v>
      </c>
      <c r="E307" t="s">
        <v>1489</v>
      </c>
      <c r="F307">
        <v>306</v>
      </c>
      <c r="G307" t="str">
        <f>'Data questionnaire - mobile'!$A$108</f>
        <v>3.1.2.</v>
      </c>
      <c r="H307" t="s">
        <v>144</v>
      </c>
      <c r="K307" t="s">
        <v>615</v>
      </c>
      <c r="L307" t="s">
        <v>1455</v>
      </c>
      <c r="M307" t="str">
        <f>'Data questionnaire - mobile'!$H$43</f>
        <v>Q1 2026</v>
      </c>
    </row>
    <row r="308" spans="1:13" x14ac:dyDescent="0.25">
      <c r="A308">
        <f>'Overview and definitions'!$C$4</f>
        <v>0</v>
      </c>
      <c r="B308" t="str">
        <f>'Overview and definitions'!$C$6</f>
        <v>Liechtenstein</v>
      </c>
      <c r="C308" t="str">
        <f>'Overview and definitions'!$C$7</f>
        <v>MNO</v>
      </c>
      <c r="D308" t="str">
        <f>'Data questionnaire - mobile'!$B$1</f>
        <v>Data questionnaire: Mobile services</v>
      </c>
      <c r="E308" t="s">
        <v>1489</v>
      </c>
      <c r="F308">
        <v>307</v>
      </c>
      <c r="G308" t="str">
        <f>'Data questionnaire - mobile'!$A$108</f>
        <v>3.1.2.</v>
      </c>
      <c r="H308" t="s">
        <v>144</v>
      </c>
      <c r="K308" t="s">
        <v>615</v>
      </c>
      <c r="L308" t="s">
        <v>1455</v>
      </c>
      <c r="M308" t="str">
        <f>'Data questionnaire - mobile'!$L$43</f>
        <v>Q2 2026</v>
      </c>
    </row>
    <row r="309" spans="1:13" x14ac:dyDescent="0.25">
      <c r="A309">
        <f>'Overview and definitions'!$C$4</f>
        <v>0</v>
      </c>
      <c r="B309" t="str">
        <f>'Overview and definitions'!$C$6</f>
        <v>Liechtenstein</v>
      </c>
      <c r="C309" t="str">
        <f>'Overview and definitions'!$C$7</f>
        <v>MNO</v>
      </c>
      <c r="D309" t="str">
        <f>'Data questionnaire - mobile'!$B$1</f>
        <v>Data questionnaire: Mobile services</v>
      </c>
      <c r="E309" t="s">
        <v>1489</v>
      </c>
      <c r="F309">
        <v>308</v>
      </c>
      <c r="G309" t="str">
        <f>'Data questionnaire - mobile'!$A$108</f>
        <v>3.1.2.</v>
      </c>
      <c r="H309" t="s">
        <v>144</v>
      </c>
      <c r="K309" t="s">
        <v>615</v>
      </c>
      <c r="L309" t="s">
        <v>1455</v>
      </c>
      <c r="M309" t="str">
        <f>'Data questionnaire - mobile'!$P$43</f>
        <v>Q3 2026</v>
      </c>
    </row>
    <row r="310" spans="1:13" x14ac:dyDescent="0.25">
      <c r="A310">
        <f>'Overview and definitions'!$C$4</f>
        <v>0</v>
      </c>
      <c r="B310" t="str">
        <f>'Overview and definitions'!$C$6</f>
        <v>Liechtenstein</v>
      </c>
      <c r="C310" t="str">
        <f>'Overview and definitions'!$C$7</f>
        <v>MNO</v>
      </c>
      <c r="D310" t="str">
        <f>'Data questionnaire - mobile'!$B$1</f>
        <v>Data questionnaire: Mobile services</v>
      </c>
      <c r="E310" t="s">
        <v>1489</v>
      </c>
      <c r="F310">
        <v>309</v>
      </c>
      <c r="G310" t="str">
        <f>'Data questionnaire - mobile'!$A$109</f>
        <v>3.1.3.</v>
      </c>
      <c r="H310" t="s">
        <v>144</v>
      </c>
      <c r="K310" t="s">
        <v>617</v>
      </c>
      <c r="L310" t="s">
        <v>1455</v>
      </c>
      <c r="M310" t="str">
        <f>'Data questionnaire - mobile'!$D$43</f>
        <v>Q4 2025</v>
      </c>
    </row>
    <row r="311" spans="1:13" x14ac:dyDescent="0.25">
      <c r="A311">
        <f>'Overview and definitions'!$C$4</f>
        <v>0</v>
      </c>
      <c r="B311" t="str">
        <f>'Overview and definitions'!$C$6</f>
        <v>Liechtenstein</v>
      </c>
      <c r="C311" t="str">
        <f>'Overview and definitions'!$C$7</f>
        <v>MNO</v>
      </c>
      <c r="D311" t="str">
        <f>'Data questionnaire - mobile'!$B$1</f>
        <v>Data questionnaire: Mobile services</v>
      </c>
      <c r="E311" t="s">
        <v>1489</v>
      </c>
      <c r="F311">
        <v>310</v>
      </c>
      <c r="G311" t="str">
        <f>'Data questionnaire - mobile'!$A$109</f>
        <v>3.1.3.</v>
      </c>
      <c r="H311" t="s">
        <v>144</v>
      </c>
      <c r="K311" t="s">
        <v>617</v>
      </c>
      <c r="L311" t="s">
        <v>1455</v>
      </c>
      <c r="M311" t="str">
        <f>'Data questionnaire - mobile'!$H$43</f>
        <v>Q1 2026</v>
      </c>
    </row>
    <row r="312" spans="1:13" x14ac:dyDescent="0.25">
      <c r="A312">
        <f>'Overview and definitions'!$C$4</f>
        <v>0</v>
      </c>
      <c r="B312" t="str">
        <f>'Overview and definitions'!$C$6</f>
        <v>Liechtenstein</v>
      </c>
      <c r="C312" t="str">
        <f>'Overview and definitions'!$C$7</f>
        <v>MNO</v>
      </c>
      <c r="D312" t="str">
        <f>'Data questionnaire - mobile'!$B$1</f>
        <v>Data questionnaire: Mobile services</v>
      </c>
      <c r="E312" t="s">
        <v>1489</v>
      </c>
      <c r="F312">
        <v>311</v>
      </c>
      <c r="G312" t="str">
        <f>'Data questionnaire - mobile'!$A$109</f>
        <v>3.1.3.</v>
      </c>
      <c r="H312" t="s">
        <v>144</v>
      </c>
      <c r="K312" t="s">
        <v>617</v>
      </c>
      <c r="L312" t="s">
        <v>1455</v>
      </c>
      <c r="M312" t="str">
        <f>'Data questionnaire - mobile'!$L$43</f>
        <v>Q2 2026</v>
      </c>
    </row>
    <row r="313" spans="1:13" x14ac:dyDescent="0.25">
      <c r="A313">
        <f>'Overview and definitions'!$C$4</f>
        <v>0</v>
      </c>
      <c r="B313" t="str">
        <f>'Overview and definitions'!$C$6</f>
        <v>Liechtenstein</v>
      </c>
      <c r="C313" t="str">
        <f>'Overview and definitions'!$C$7</f>
        <v>MNO</v>
      </c>
      <c r="D313" t="str">
        <f>'Data questionnaire - mobile'!$B$1</f>
        <v>Data questionnaire: Mobile services</v>
      </c>
      <c r="E313" t="s">
        <v>1489</v>
      </c>
      <c r="F313">
        <v>312</v>
      </c>
      <c r="G313" t="str">
        <f>'Data questionnaire - mobile'!$A$109</f>
        <v>3.1.3.</v>
      </c>
      <c r="H313" t="s">
        <v>144</v>
      </c>
      <c r="K313" t="s">
        <v>617</v>
      </c>
      <c r="L313" t="s">
        <v>1455</v>
      </c>
      <c r="M313" t="str">
        <f>'Data questionnaire - mobile'!$P$43</f>
        <v>Q3 2026</v>
      </c>
    </row>
    <row r="314" spans="1:13" x14ac:dyDescent="0.25">
      <c r="A314">
        <f>'Overview and definitions'!$C$4</f>
        <v>0</v>
      </c>
      <c r="B314" t="str">
        <f>'Overview and definitions'!$C$6</f>
        <v>Liechtenstein</v>
      </c>
      <c r="C314" t="str">
        <f>'Overview and definitions'!$C$7</f>
        <v>MNO</v>
      </c>
      <c r="D314" t="str">
        <f>'Data questionnaire - mobile'!$B$1</f>
        <v>Data questionnaire: Mobile services</v>
      </c>
      <c r="E314" t="s">
        <v>1489</v>
      </c>
      <c r="F314">
        <v>313</v>
      </c>
      <c r="G314" t="str">
        <f>'Data questionnaire - mobile'!$A$115</f>
        <v>3.3.1.</v>
      </c>
      <c r="H314" t="str">
        <f>'Data questionnaire - mobile'!$D$44</f>
        <v>units</v>
      </c>
      <c r="K314" t="s">
        <v>756</v>
      </c>
      <c r="L314" t="s">
        <v>1455</v>
      </c>
      <c r="M314" t="str">
        <f>'Data questionnaire - mobile'!$D$43</f>
        <v>Q4 2025</v>
      </c>
    </row>
    <row r="315" spans="1:13" x14ac:dyDescent="0.25">
      <c r="A315">
        <f>'Overview and definitions'!$C$4</f>
        <v>0</v>
      </c>
      <c r="B315" t="str">
        <f>'Overview and definitions'!$C$6</f>
        <v>Liechtenstein</v>
      </c>
      <c r="C315" t="str">
        <f>'Overview and definitions'!$C$7</f>
        <v>MNO</v>
      </c>
      <c r="D315" t="str">
        <f>'Data questionnaire - mobile'!$B$1</f>
        <v>Data questionnaire: Mobile services</v>
      </c>
      <c r="E315" t="s">
        <v>1489</v>
      </c>
      <c r="F315">
        <v>314</v>
      </c>
      <c r="G315" t="str">
        <f>'Data questionnaire - mobile'!$A$115</f>
        <v>3.3.1.</v>
      </c>
      <c r="H315" t="str">
        <f>'Data questionnaire - mobile'!$D$44</f>
        <v>units</v>
      </c>
      <c r="K315" t="s">
        <v>756</v>
      </c>
      <c r="L315" t="s">
        <v>1455</v>
      </c>
      <c r="M315" t="str">
        <f>'Data questionnaire - mobile'!$H$43</f>
        <v>Q1 2026</v>
      </c>
    </row>
    <row r="316" spans="1:13" x14ac:dyDescent="0.25">
      <c r="A316">
        <f>'Overview and definitions'!$C$4</f>
        <v>0</v>
      </c>
      <c r="B316" t="str">
        <f>'Overview and definitions'!$C$6</f>
        <v>Liechtenstein</v>
      </c>
      <c r="C316" t="str">
        <f>'Overview and definitions'!$C$7</f>
        <v>MNO</v>
      </c>
      <c r="D316" t="str">
        <f>'Data questionnaire - mobile'!$B$1</f>
        <v>Data questionnaire: Mobile services</v>
      </c>
      <c r="E316" t="s">
        <v>1489</v>
      </c>
      <c r="F316">
        <v>315</v>
      </c>
      <c r="G316" t="str">
        <f>'Data questionnaire - mobile'!$A$115</f>
        <v>3.3.1.</v>
      </c>
      <c r="H316" t="str">
        <f>'Data questionnaire - mobile'!$D$44</f>
        <v>units</v>
      </c>
      <c r="K316" t="s">
        <v>756</v>
      </c>
      <c r="L316" t="s">
        <v>1455</v>
      </c>
      <c r="M316" t="str">
        <f>'Data questionnaire - mobile'!$L$43</f>
        <v>Q2 2026</v>
      </c>
    </row>
    <row r="317" spans="1:13" x14ac:dyDescent="0.25">
      <c r="A317">
        <f>'Overview and definitions'!$C$4</f>
        <v>0</v>
      </c>
      <c r="B317" t="str">
        <f>'Overview and definitions'!$C$6</f>
        <v>Liechtenstein</v>
      </c>
      <c r="C317" t="str">
        <f>'Overview and definitions'!$C$7</f>
        <v>MNO</v>
      </c>
      <c r="D317" t="str">
        <f>'Data questionnaire - mobile'!$B$1</f>
        <v>Data questionnaire: Mobile services</v>
      </c>
      <c r="E317" t="s">
        <v>1489</v>
      </c>
      <c r="F317">
        <v>316</v>
      </c>
      <c r="G317" t="str">
        <f>'Data questionnaire - mobile'!$A$115</f>
        <v>3.3.1.</v>
      </c>
      <c r="H317" t="str">
        <f>'Data questionnaire - mobile'!$D$44</f>
        <v>units</v>
      </c>
      <c r="K317" t="s">
        <v>756</v>
      </c>
      <c r="L317" t="s">
        <v>1455</v>
      </c>
      <c r="M317" t="str">
        <f>'Data questionnaire - mobile'!$P$43</f>
        <v>Q3 2026</v>
      </c>
    </row>
    <row r="318" spans="1:13" x14ac:dyDescent="0.25">
      <c r="A318">
        <f>'Overview and definitions'!$C$4</f>
        <v>0</v>
      </c>
      <c r="B318" t="str">
        <f>'Overview and definitions'!$C$6</f>
        <v>Liechtenstein</v>
      </c>
      <c r="C318" t="str">
        <f>'Overview and definitions'!$C$7</f>
        <v>MNO</v>
      </c>
      <c r="D318" t="str">
        <f>'Data questionnaire - mobile'!$B$1</f>
        <v>Data questionnaire: Mobile services</v>
      </c>
      <c r="E318" t="s">
        <v>1489</v>
      </c>
      <c r="F318">
        <v>317</v>
      </c>
      <c r="G318" t="str">
        <f>'Data questionnaire - mobile'!$A$116</f>
        <v>3.3.2.</v>
      </c>
      <c r="H318" t="str">
        <f>'Data questionnaire - mobile'!$D$44</f>
        <v>units</v>
      </c>
      <c r="K318" t="s">
        <v>615</v>
      </c>
      <c r="L318" t="s">
        <v>1455</v>
      </c>
      <c r="M318" t="str">
        <f>'Data questionnaire - mobile'!$D$43</f>
        <v>Q4 2025</v>
      </c>
    </row>
    <row r="319" spans="1:13" x14ac:dyDescent="0.25">
      <c r="A319">
        <f>'Overview and definitions'!$C$4</f>
        <v>0</v>
      </c>
      <c r="B319" t="str">
        <f>'Overview and definitions'!$C$6</f>
        <v>Liechtenstein</v>
      </c>
      <c r="C319" t="str">
        <f>'Overview and definitions'!$C$7</f>
        <v>MNO</v>
      </c>
      <c r="D319" t="str">
        <f>'Data questionnaire - mobile'!$B$1</f>
        <v>Data questionnaire: Mobile services</v>
      </c>
      <c r="E319" t="s">
        <v>1489</v>
      </c>
      <c r="F319">
        <v>318</v>
      </c>
      <c r="G319" t="str">
        <f>'Data questionnaire - mobile'!$A$116</f>
        <v>3.3.2.</v>
      </c>
      <c r="H319" t="str">
        <f>'Data questionnaire - mobile'!$D$44</f>
        <v>units</v>
      </c>
      <c r="K319" t="s">
        <v>615</v>
      </c>
      <c r="L319" t="s">
        <v>1455</v>
      </c>
      <c r="M319" t="str">
        <f>'Data questionnaire - mobile'!$H$43</f>
        <v>Q1 2026</v>
      </c>
    </row>
    <row r="320" spans="1:13" x14ac:dyDescent="0.25">
      <c r="A320">
        <f>'Overview and definitions'!$C$4</f>
        <v>0</v>
      </c>
      <c r="B320" t="str">
        <f>'Overview and definitions'!$C$6</f>
        <v>Liechtenstein</v>
      </c>
      <c r="C320" t="str">
        <f>'Overview and definitions'!$C$7</f>
        <v>MNO</v>
      </c>
      <c r="D320" t="str">
        <f>'Data questionnaire - mobile'!$B$1</f>
        <v>Data questionnaire: Mobile services</v>
      </c>
      <c r="E320" t="s">
        <v>1489</v>
      </c>
      <c r="F320">
        <v>319</v>
      </c>
      <c r="G320" t="str">
        <f>'Data questionnaire - mobile'!$A$116</f>
        <v>3.3.2.</v>
      </c>
      <c r="H320" t="str">
        <f>'Data questionnaire - mobile'!$D$44</f>
        <v>units</v>
      </c>
      <c r="K320" t="s">
        <v>615</v>
      </c>
      <c r="L320" t="s">
        <v>1455</v>
      </c>
      <c r="M320" t="str">
        <f>'Data questionnaire - mobile'!$L$43</f>
        <v>Q2 2026</v>
      </c>
    </row>
    <row r="321" spans="1:13" x14ac:dyDescent="0.25">
      <c r="A321">
        <f>'Overview and definitions'!$C$4</f>
        <v>0</v>
      </c>
      <c r="B321" t="str">
        <f>'Overview and definitions'!$C$6</f>
        <v>Liechtenstein</v>
      </c>
      <c r="C321" t="str">
        <f>'Overview and definitions'!$C$7</f>
        <v>MNO</v>
      </c>
      <c r="D321" t="str">
        <f>'Data questionnaire - mobile'!$B$1</f>
        <v>Data questionnaire: Mobile services</v>
      </c>
      <c r="E321" t="s">
        <v>1489</v>
      </c>
      <c r="F321">
        <v>320</v>
      </c>
      <c r="G321" t="str">
        <f>'Data questionnaire - mobile'!$A$116</f>
        <v>3.3.2.</v>
      </c>
      <c r="H321" t="str">
        <f>'Data questionnaire - mobile'!$D$44</f>
        <v>units</v>
      </c>
      <c r="K321" t="s">
        <v>615</v>
      </c>
      <c r="L321" t="s">
        <v>1455</v>
      </c>
      <c r="M321" t="str">
        <f>'Data questionnaire - mobile'!$P$43</f>
        <v>Q3 2026</v>
      </c>
    </row>
    <row r="322" spans="1:13" x14ac:dyDescent="0.25">
      <c r="A322">
        <f>'Overview and definitions'!$C$4</f>
        <v>0</v>
      </c>
      <c r="B322" t="str">
        <f>'Overview and definitions'!$C$6</f>
        <v>Liechtenstein</v>
      </c>
      <c r="C322" t="str">
        <f>'Overview and definitions'!$C$7</f>
        <v>MNO</v>
      </c>
      <c r="D322" t="str">
        <f>'Data questionnaire - mobile'!$B$1</f>
        <v>Data questionnaire: Mobile services</v>
      </c>
      <c r="E322" t="s">
        <v>1489</v>
      </c>
      <c r="F322">
        <v>321</v>
      </c>
      <c r="G322" t="str">
        <f>'Data questionnaire - mobile'!$A$117</f>
        <v>3.3.3.</v>
      </c>
      <c r="H322" t="str">
        <f>'Data questionnaire - mobile'!$D$44</f>
        <v>units</v>
      </c>
      <c r="K322" t="s">
        <v>617</v>
      </c>
      <c r="L322" t="s">
        <v>1455</v>
      </c>
      <c r="M322" t="str">
        <f>'Data questionnaire - mobile'!$D$43</f>
        <v>Q4 2025</v>
      </c>
    </row>
    <row r="323" spans="1:13" x14ac:dyDescent="0.25">
      <c r="A323">
        <f>'Overview and definitions'!$C$4</f>
        <v>0</v>
      </c>
      <c r="B323" t="str">
        <f>'Overview and definitions'!$C$6</f>
        <v>Liechtenstein</v>
      </c>
      <c r="C323" t="str">
        <f>'Overview and definitions'!$C$7</f>
        <v>MNO</v>
      </c>
      <c r="D323" t="str">
        <f>'Data questionnaire - mobile'!$B$1</f>
        <v>Data questionnaire: Mobile services</v>
      </c>
      <c r="E323" t="s">
        <v>1489</v>
      </c>
      <c r="F323">
        <v>322</v>
      </c>
      <c r="G323" t="str">
        <f>'Data questionnaire - mobile'!$A$117</f>
        <v>3.3.3.</v>
      </c>
      <c r="H323" t="str">
        <f>'Data questionnaire - mobile'!$D$44</f>
        <v>units</v>
      </c>
      <c r="K323" t="s">
        <v>617</v>
      </c>
      <c r="L323" t="s">
        <v>1455</v>
      </c>
      <c r="M323" t="str">
        <f>'Data questionnaire - mobile'!$H$43</f>
        <v>Q1 2026</v>
      </c>
    </row>
    <row r="324" spans="1:13" x14ac:dyDescent="0.25">
      <c r="A324">
        <f>'Overview and definitions'!$C$4</f>
        <v>0</v>
      </c>
      <c r="B324" t="str">
        <f>'Overview and definitions'!$C$6</f>
        <v>Liechtenstein</v>
      </c>
      <c r="C324" t="str">
        <f>'Overview and definitions'!$C$7</f>
        <v>MNO</v>
      </c>
      <c r="D324" t="str">
        <f>'Data questionnaire - mobile'!$B$1</f>
        <v>Data questionnaire: Mobile services</v>
      </c>
      <c r="E324" t="s">
        <v>1489</v>
      </c>
      <c r="F324">
        <v>323</v>
      </c>
      <c r="G324" t="str">
        <f>'Data questionnaire - mobile'!$A$117</f>
        <v>3.3.3.</v>
      </c>
      <c r="H324" t="str">
        <f>'Data questionnaire - mobile'!$D$44</f>
        <v>units</v>
      </c>
      <c r="K324" t="s">
        <v>617</v>
      </c>
      <c r="L324" t="s">
        <v>1455</v>
      </c>
      <c r="M324" t="str">
        <f>'Data questionnaire - mobile'!$L$43</f>
        <v>Q2 2026</v>
      </c>
    </row>
    <row r="325" spans="1:13" x14ac:dyDescent="0.25">
      <c r="A325">
        <f>'Overview and definitions'!$C$4</f>
        <v>0</v>
      </c>
      <c r="B325" t="str">
        <f>'Overview and definitions'!$C$6</f>
        <v>Liechtenstein</v>
      </c>
      <c r="C325" t="str">
        <f>'Overview and definitions'!$C$7</f>
        <v>MNO</v>
      </c>
      <c r="D325" t="str">
        <f>'Data questionnaire - mobile'!$B$1</f>
        <v>Data questionnaire: Mobile services</v>
      </c>
      <c r="E325" t="s">
        <v>1489</v>
      </c>
      <c r="F325">
        <v>324</v>
      </c>
      <c r="G325" t="str">
        <f>'Data questionnaire - mobile'!$A$117</f>
        <v>3.3.3.</v>
      </c>
      <c r="H325" t="str">
        <f>'Data questionnaire - mobile'!$D$44</f>
        <v>units</v>
      </c>
      <c r="K325" t="s">
        <v>617</v>
      </c>
      <c r="L325" t="s">
        <v>1455</v>
      </c>
      <c r="M325" t="str">
        <f>'Data questionnaire - mobile'!$P$43</f>
        <v>Q3 2026</v>
      </c>
    </row>
    <row r="326" spans="1:13" x14ac:dyDescent="0.25">
      <c r="A326">
        <f>'Overview and definitions'!$C$4</f>
        <v>0</v>
      </c>
      <c r="B326" t="str">
        <f>'Overview and definitions'!$C$6</f>
        <v>Liechtenstein</v>
      </c>
      <c r="C326" t="str">
        <f>'Overview and definitions'!$C$7</f>
        <v>MNO</v>
      </c>
      <c r="D326" t="str">
        <f>'Data questionnaire - mobile'!$B$1</f>
        <v>Data questionnaire: Mobile services</v>
      </c>
      <c r="E326" t="s">
        <v>1489</v>
      </c>
      <c r="F326">
        <v>325</v>
      </c>
      <c r="G326" t="str">
        <f>'Data questionnaire - mobile'!$A$115</f>
        <v>3.3.1.</v>
      </c>
      <c r="H326" t="s">
        <v>144</v>
      </c>
      <c r="K326" t="s">
        <v>756</v>
      </c>
      <c r="L326" t="s">
        <v>1455</v>
      </c>
      <c r="M326" t="str">
        <f>'Data questionnaire - mobile'!$D$43</f>
        <v>Q4 2025</v>
      </c>
    </row>
    <row r="327" spans="1:13" x14ac:dyDescent="0.25">
      <c r="A327">
        <f>'Overview and definitions'!$C$4</f>
        <v>0</v>
      </c>
      <c r="B327" t="str">
        <f>'Overview and definitions'!$C$6</f>
        <v>Liechtenstein</v>
      </c>
      <c r="C327" t="str">
        <f>'Overview and definitions'!$C$7</f>
        <v>MNO</v>
      </c>
      <c r="D327" t="str">
        <f>'Data questionnaire - mobile'!$B$1</f>
        <v>Data questionnaire: Mobile services</v>
      </c>
      <c r="E327" t="s">
        <v>1489</v>
      </c>
      <c r="F327">
        <v>326</v>
      </c>
      <c r="G327" t="str">
        <f>'Data questionnaire - mobile'!$A$115</f>
        <v>3.3.1.</v>
      </c>
      <c r="H327" t="s">
        <v>144</v>
      </c>
      <c r="K327" t="s">
        <v>756</v>
      </c>
      <c r="L327" t="s">
        <v>1455</v>
      </c>
      <c r="M327" t="str">
        <f>'Data questionnaire - mobile'!$H$43</f>
        <v>Q1 2026</v>
      </c>
    </row>
    <row r="328" spans="1:13" x14ac:dyDescent="0.25">
      <c r="A328">
        <f>'Overview and definitions'!$C$4</f>
        <v>0</v>
      </c>
      <c r="B328" t="str">
        <f>'Overview and definitions'!$C$6</f>
        <v>Liechtenstein</v>
      </c>
      <c r="C328" t="str">
        <f>'Overview and definitions'!$C$7</f>
        <v>MNO</v>
      </c>
      <c r="D328" t="str">
        <f>'Data questionnaire - mobile'!$B$1</f>
        <v>Data questionnaire: Mobile services</v>
      </c>
      <c r="E328" t="s">
        <v>1489</v>
      </c>
      <c r="F328">
        <v>327</v>
      </c>
      <c r="G328" t="str">
        <f>'Data questionnaire - mobile'!$A$115</f>
        <v>3.3.1.</v>
      </c>
      <c r="H328" t="s">
        <v>144</v>
      </c>
      <c r="K328" t="s">
        <v>756</v>
      </c>
      <c r="L328" t="s">
        <v>1455</v>
      </c>
      <c r="M328" t="str">
        <f>'Data questionnaire - mobile'!$L$43</f>
        <v>Q2 2026</v>
      </c>
    </row>
    <row r="329" spans="1:13" x14ac:dyDescent="0.25">
      <c r="A329">
        <f>'Overview and definitions'!$C$4</f>
        <v>0</v>
      </c>
      <c r="B329" t="str">
        <f>'Overview and definitions'!$C$6</f>
        <v>Liechtenstein</v>
      </c>
      <c r="C329" t="str">
        <f>'Overview and definitions'!$C$7</f>
        <v>MNO</v>
      </c>
      <c r="D329" t="str">
        <f>'Data questionnaire - mobile'!$B$1</f>
        <v>Data questionnaire: Mobile services</v>
      </c>
      <c r="E329" t="s">
        <v>1489</v>
      </c>
      <c r="F329">
        <v>328</v>
      </c>
      <c r="G329" t="str">
        <f>'Data questionnaire - mobile'!$A$115</f>
        <v>3.3.1.</v>
      </c>
      <c r="H329" t="s">
        <v>144</v>
      </c>
      <c r="K329" t="s">
        <v>756</v>
      </c>
      <c r="L329" t="s">
        <v>1455</v>
      </c>
      <c r="M329" t="str">
        <f>'Data questionnaire - mobile'!$P$43</f>
        <v>Q3 2026</v>
      </c>
    </row>
    <row r="330" spans="1:13" x14ac:dyDescent="0.25">
      <c r="A330">
        <f>'Overview and definitions'!$C$4</f>
        <v>0</v>
      </c>
      <c r="B330" t="str">
        <f>'Overview and definitions'!$C$6</f>
        <v>Liechtenstein</v>
      </c>
      <c r="C330" t="str">
        <f>'Overview and definitions'!$C$7</f>
        <v>MNO</v>
      </c>
      <c r="D330" t="str">
        <f>'Data questionnaire - mobile'!$B$1</f>
        <v>Data questionnaire: Mobile services</v>
      </c>
      <c r="E330" t="s">
        <v>1489</v>
      </c>
      <c r="F330">
        <v>329</v>
      </c>
      <c r="G330" t="str">
        <f>'Data questionnaire - mobile'!$A$116</f>
        <v>3.3.2.</v>
      </c>
      <c r="H330" t="s">
        <v>144</v>
      </c>
      <c r="K330" t="s">
        <v>615</v>
      </c>
      <c r="L330" t="s">
        <v>1455</v>
      </c>
      <c r="M330" t="str">
        <f>'Data questionnaire - mobile'!$D$43</f>
        <v>Q4 2025</v>
      </c>
    </row>
    <row r="331" spans="1:13" x14ac:dyDescent="0.25">
      <c r="A331">
        <f>'Overview and definitions'!$C$4</f>
        <v>0</v>
      </c>
      <c r="B331" t="str">
        <f>'Overview and definitions'!$C$6</f>
        <v>Liechtenstein</v>
      </c>
      <c r="C331" t="str">
        <f>'Overview and definitions'!$C$7</f>
        <v>MNO</v>
      </c>
      <c r="D331" t="str">
        <f>'Data questionnaire - mobile'!$B$1</f>
        <v>Data questionnaire: Mobile services</v>
      </c>
      <c r="E331" t="s">
        <v>1489</v>
      </c>
      <c r="F331">
        <v>330</v>
      </c>
      <c r="G331" t="str">
        <f>'Data questionnaire - mobile'!$A$116</f>
        <v>3.3.2.</v>
      </c>
      <c r="H331" t="s">
        <v>144</v>
      </c>
      <c r="K331" t="s">
        <v>615</v>
      </c>
      <c r="L331" t="s">
        <v>1455</v>
      </c>
      <c r="M331" t="str">
        <f>'Data questionnaire - mobile'!$H$43</f>
        <v>Q1 2026</v>
      </c>
    </row>
    <row r="332" spans="1:13" x14ac:dyDescent="0.25">
      <c r="A332">
        <f>'Overview and definitions'!$C$4</f>
        <v>0</v>
      </c>
      <c r="B332" t="str">
        <f>'Overview and definitions'!$C$6</f>
        <v>Liechtenstein</v>
      </c>
      <c r="C332" t="str">
        <f>'Overview and definitions'!$C$7</f>
        <v>MNO</v>
      </c>
      <c r="D332" t="str">
        <f>'Data questionnaire - mobile'!$B$1</f>
        <v>Data questionnaire: Mobile services</v>
      </c>
      <c r="E332" t="s">
        <v>1489</v>
      </c>
      <c r="F332">
        <v>331</v>
      </c>
      <c r="G332" t="str">
        <f>'Data questionnaire - mobile'!$A$116</f>
        <v>3.3.2.</v>
      </c>
      <c r="H332" t="s">
        <v>144</v>
      </c>
      <c r="K332" t="s">
        <v>615</v>
      </c>
      <c r="L332" t="s">
        <v>1455</v>
      </c>
      <c r="M332" t="str">
        <f>'Data questionnaire - mobile'!$L$43</f>
        <v>Q2 2026</v>
      </c>
    </row>
    <row r="333" spans="1:13" x14ac:dyDescent="0.25">
      <c r="A333">
        <f>'Overview and definitions'!$C$4</f>
        <v>0</v>
      </c>
      <c r="B333" t="str">
        <f>'Overview and definitions'!$C$6</f>
        <v>Liechtenstein</v>
      </c>
      <c r="C333" t="str">
        <f>'Overview and definitions'!$C$7</f>
        <v>MNO</v>
      </c>
      <c r="D333" t="str">
        <f>'Data questionnaire - mobile'!$B$1</f>
        <v>Data questionnaire: Mobile services</v>
      </c>
      <c r="E333" t="s">
        <v>1489</v>
      </c>
      <c r="F333">
        <v>332</v>
      </c>
      <c r="G333" t="str">
        <f>'Data questionnaire - mobile'!$A$116</f>
        <v>3.3.2.</v>
      </c>
      <c r="H333" t="s">
        <v>144</v>
      </c>
      <c r="K333" t="s">
        <v>615</v>
      </c>
      <c r="L333" t="s">
        <v>1455</v>
      </c>
      <c r="M333" t="str">
        <f>'Data questionnaire - mobile'!$P$43</f>
        <v>Q3 2026</v>
      </c>
    </row>
    <row r="334" spans="1:13" x14ac:dyDescent="0.25">
      <c r="A334">
        <f>'Overview and definitions'!$C$4</f>
        <v>0</v>
      </c>
      <c r="B334" t="str">
        <f>'Overview and definitions'!$C$6</f>
        <v>Liechtenstein</v>
      </c>
      <c r="C334" t="str">
        <f>'Overview and definitions'!$C$7</f>
        <v>MNO</v>
      </c>
      <c r="D334" t="str">
        <f>'Data questionnaire - mobile'!$B$1</f>
        <v>Data questionnaire: Mobile services</v>
      </c>
      <c r="E334" t="s">
        <v>1489</v>
      </c>
      <c r="F334">
        <v>333</v>
      </c>
      <c r="G334" t="str">
        <f>'Data questionnaire - mobile'!$A$117</f>
        <v>3.3.3.</v>
      </c>
      <c r="H334" t="s">
        <v>144</v>
      </c>
      <c r="K334" t="s">
        <v>617</v>
      </c>
      <c r="L334" t="s">
        <v>1455</v>
      </c>
      <c r="M334" t="str">
        <f>'Data questionnaire - mobile'!$D$43</f>
        <v>Q4 2025</v>
      </c>
    </row>
    <row r="335" spans="1:13" x14ac:dyDescent="0.25">
      <c r="A335">
        <f>'Overview and definitions'!$C$4</f>
        <v>0</v>
      </c>
      <c r="B335" t="str">
        <f>'Overview and definitions'!$C$6</f>
        <v>Liechtenstein</v>
      </c>
      <c r="C335" t="str">
        <f>'Overview and definitions'!$C$7</f>
        <v>MNO</v>
      </c>
      <c r="D335" t="str">
        <f>'Data questionnaire - mobile'!$B$1</f>
        <v>Data questionnaire: Mobile services</v>
      </c>
      <c r="E335" t="s">
        <v>1489</v>
      </c>
      <c r="F335">
        <v>334</v>
      </c>
      <c r="G335" t="str">
        <f>'Data questionnaire - mobile'!$A$117</f>
        <v>3.3.3.</v>
      </c>
      <c r="H335" t="s">
        <v>144</v>
      </c>
      <c r="K335" t="s">
        <v>617</v>
      </c>
      <c r="L335" t="s">
        <v>1455</v>
      </c>
      <c r="M335" t="str">
        <f>'Data questionnaire - mobile'!$H$43</f>
        <v>Q1 2026</v>
      </c>
    </row>
    <row r="336" spans="1:13" x14ac:dyDescent="0.25">
      <c r="A336">
        <f>'Overview and definitions'!$C$4</f>
        <v>0</v>
      </c>
      <c r="B336" t="str">
        <f>'Overview and definitions'!$C$6</f>
        <v>Liechtenstein</v>
      </c>
      <c r="C336" t="str">
        <f>'Overview and definitions'!$C$7</f>
        <v>MNO</v>
      </c>
      <c r="D336" t="str">
        <f>'Data questionnaire - mobile'!$B$1</f>
        <v>Data questionnaire: Mobile services</v>
      </c>
      <c r="E336" t="s">
        <v>1489</v>
      </c>
      <c r="F336">
        <v>335</v>
      </c>
      <c r="G336" t="str">
        <f>'Data questionnaire - mobile'!$A$117</f>
        <v>3.3.3.</v>
      </c>
      <c r="H336" t="s">
        <v>144</v>
      </c>
      <c r="K336" t="s">
        <v>617</v>
      </c>
      <c r="L336" t="s">
        <v>1455</v>
      </c>
      <c r="M336" t="str">
        <f>'Data questionnaire - mobile'!$L$43</f>
        <v>Q2 2026</v>
      </c>
    </row>
    <row r="337" spans="1:13" x14ac:dyDescent="0.25">
      <c r="A337">
        <f>'Overview and definitions'!$C$4</f>
        <v>0</v>
      </c>
      <c r="B337" t="str">
        <f>'Overview and definitions'!$C$6</f>
        <v>Liechtenstein</v>
      </c>
      <c r="C337" t="str">
        <f>'Overview and definitions'!$C$7</f>
        <v>MNO</v>
      </c>
      <c r="D337" t="str">
        <f>'Data questionnaire - mobile'!$B$1</f>
        <v>Data questionnaire: Mobile services</v>
      </c>
      <c r="E337" t="s">
        <v>1489</v>
      </c>
      <c r="F337">
        <v>336</v>
      </c>
      <c r="G337" t="str">
        <f>'Data questionnaire - mobile'!$A$117</f>
        <v>3.3.3.</v>
      </c>
      <c r="H337" t="s">
        <v>144</v>
      </c>
      <c r="K337" t="s">
        <v>617</v>
      </c>
      <c r="L337" t="s">
        <v>1455</v>
      </c>
      <c r="M337" t="str">
        <f>'Data questionnaire - mobile'!$P$43</f>
        <v>Q3 2026</v>
      </c>
    </row>
    <row r="338" spans="1:13" x14ac:dyDescent="0.25">
      <c r="A338">
        <f>'Overview and definitions'!$C$4</f>
        <v>0</v>
      </c>
      <c r="B338" t="str">
        <f>'Overview and definitions'!$C$6</f>
        <v>Liechtenstein</v>
      </c>
      <c r="C338" t="str">
        <f>'Overview and definitions'!$C$7</f>
        <v>MNO</v>
      </c>
      <c r="D338" t="str">
        <f>'Data questionnaire - mobile'!$B$1</f>
        <v>Data questionnaire: Mobile services</v>
      </c>
      <c r="E338" t="s">
        <v>1490</v>
      </c>
      <c r="F338">
        <v>337</v>
      </c>
      <c r="G338" t="str">
        <f>'Data questionnaire - mobile'!$A$127</f>
        <v>4.1.1.1.</v>
      </c>
      <c r="H338" t="str">
        <f>'Data questionnaire - mobile'!$D$44</f>
        <v>units</v>
      </c>
      <c r="K338" t="s">
        <v>756</v>
      </c>
      <c r="L338" t="s">
        <v>1455</v>
      </c>
      <c r="M338" t="str">
        <f>'Data questionnaire - mobile'!$D$43</f>
        <v>Q4 2025</v>
      </c>
    </row>
    <row r="339" spans="1:13" x14ac:dyDescent="0.25">
      <c r="A339">
        <f>'Overview and definitions'!$C$4</f>
        <v>0</v>
      </c>
      <c r="B339" t="str">
        <f>'Overview and definitions'!$C$6</f>
        <v>Liechtenstein</v>
      </c>
      <c r="C339" t="str">
        <f>'Overview and definitions'!$C$7</f>
        <v>MNO</v>
      </c>
      <c r="D339" t="str">
        <f>'Data questionnaire - mobile'!$B$1</f>
        <v>Data questionnaire: Mobile services</v>
      </c>
      <c r="E339" t="s">
        <v>1490</v>
      </c>
      <c r="F339">
        <v>338</v>
      </c>
      <c r="G339" t="str">
        <f>'Data questionnaire - mobile'!$A$127</f>
        <v>4.1.1.1.</v>
      </c>
      <c r="H339" t="str">
        <f>'Data questionnaire - mobile'!$D$44</f>
        <v>units</v>
      </c>
      <c r="K339" t="s">
        <v>756</v>
      </c>
      <c r="L339" t="s">
        <v>1455</v>
      </c>
      <c r="M339" t="str">
        <f>'Data questionnaire - mobile'!$H$43</f>
        <v>Q1 2026</v>
      </c>
    </row>
    <row r="340" spans="1:13" x14ac:dyDescent="0.25">
      <c r="A340">
        <f>'Overview and definitions'!$C$4</f>
        <v>0</v>
      </c>
      <c r="B340" t="str">
        <f>'Overview and definitions'!$C$6</f>
        <v>Liechtenstein</v>
      </c>
      <c r="C340" t="str">
        <f>'Overview and definitions'!$C$7</f>
        <v>MNO</v>
      </c>
      <c r="D340" t="str">
        <f>'Data questionnaire - mobile'!$B$1</f>
        <v>Data questionnaire: Mobile services</v>
      </c>
      <c r="E340" t="s">
        <v>1490</v>
      </c>
      <c r="F340">
        <v>339</v>
      </c>
      <c r="G340" t="str">
        <f>'Data questionnaire - mobile'!$A$127</f>
        <v>4.1.1.1.</v>
      </c>
      <c r="H340" t="str">
        <f>'Data questionnaire - mobile'!$D$44</f>
        <v>units</v>
      </c>
      <c r="K340" t="s">
        <v>756</v>
      </c>
      <c r="L340" t="s">
        <v>1455</v>
      </c>
      <c r="M340" t="str">
        <f>'Data questionnaire - mobile'!$L$43</f>
        <v>Q2 2026</v>
      </c>
    </row>
    <row r="341" spans="1:13" x14ac:dyDescent="0.25">
      <c r="A341">
        <f>'Overview and definitions'!$C$4</f>
        <v>0</v>
      </c>
      <c r="B341" t="str">
        <f>'Overview and definitions'!$C$6</f>
        <v>Liechtenstein</v>
      </c>
      <c r="C341" t="str">
        <f>'Overview and definitions'!$C$7</f>
        <v>MNO</v>
      </c>
      <c r="D341" t="str">
        <f>'Data questionnaire - mobile'!$B$1</f>
        <v>Data questionnaire: Mobile services</v>
      </c>
      <c r="E341" t="s">
        <v>1490</v>
      </c>
      <c r="F341">
        <v>340</v>
      </c>
      <c r="G341" t="str">
        <f>'Data questionnaire - mobile'!$A$127</f>
        <v>4.1.1.1.</v>
      </c>
      <c r="H341" t="str">
        <f>'Data questionnaire - mobile'!$D$44</f>
        <v>units</v>
      </c>
      <c r="K341" t="s">
        <v>756</v>
      </c>
      <c r="L341" t="s">
        <v>1455</v>
      </c>
      <c r="M341" t="str">
        <f>'Data questionnaire - mobile'!$P$43</f>
        <v>Q3 2026</v>
      </c>
    </row>
    <row r="342" spans="1:13" x14ac:dyDescent="0.25">
      <c r="A342">
        <f>'Overview and definitions'!$C$4</f>
        <v>0</v>
      </c>
      <c r="B342" t="str">
        <f>'Overview and definitions'!$C$6</f>
        <v>Liechtenstein</v>
      </c>
      <c r="C342" t="str">
        <f>'Overview and definitions'!$C$7</f>
        <v>MNO</v>
      </c>
      <c r="D342" t="str">
        <f>'Data questionnaire - mobile'!$B$1</f>
        <v>Data questionnaire: Mobile services</v>
      </c>
      <c r="E342" t="s">
        <v>1490</v>
      </c>
      <c r="F342">
        <v>341</v>
      </c>
      <c r="G342" t="str">
        <f>'Data questionnaire - mobile'!$A$128</f>
        <v>4.1.1.2.</v>
      </c>
      <c r="H342" t="str">
        <f>'Data questionnaire - mobile'!$D$44</f>
        <v>units</v>
      </c>
      <c r="K342" t="s">
        <v>615</v>
      </c>
      <c r="L342" t="s">
        <v>1455</v>
      </c>
      <c r="M342" t="str">
        <f>'Data questionnaire - mobile'!$D$43</f>
        <v>Q4 2025</v>
      </c>
    </row>
    <row r="343" spans="1:13" x14ac:dyDescent="0.25">
      <c r="A343">
        <f>'Overview and definitions'!$C$4</f>
        <v>0</v>
      </c>
      <c r="B343" t="str">
        <f>'Overview and definitions'!$C$6</f>
        <v>Liechtenstein</v>
      </c>
      <c r="C343" t="str">
        <f>'Overview and definitions'!$C$7</f>
        <v>MNO</v>
      </c>
      <c r="D343" t="str">
        <f>'Data questionnaire - mobile'!$B$1</f>
        <v>Data questionnaire: Mobile services</v>
      </c>
      <c r="E343" t="s">
        <v>1490</v>
      </c>
      <c r="F343">
        <v>342</v>
      </c>
      <c r="G343" t="str">
        <f>'Data questionnaire - mobile'!$A$128</f>
        <v>4.1.1.2.</v>
      </c>
      <c r="H343" t="str">
        <f>'Data questionnaire - mobile'!$D$44</f>
        <v>units</v>
      </c>
      <c r="K343" t="s">
        <v>615</v>
      </c>
      <c r="L343" t="s">
        <v>1455</v>
      </c>
      <c r="M343" t="str">
        <f>'Data questionnaire - mobile'!$H$43</f>
        <v>Q1 2026</v>
      </c>
    </row>
    <row r="344" spans="1:13" x14ac:dyDescent="0.25">
      <c r="A344">
        <f>'Overview and definitions'!$C$4</f>
        <v>0</v>
      </c>
      <c r="B344" t="str">
        <f>'Overview and definitions'!$C$6</f>
        <v>Liechtenstein</v>
      </c>
      <c r="C344" t="str">
        <f>'Overview and definitions'!$C$7</f>
        <v>MNO</v>
      </c>
      <c r="D344" t="str">
        <f>'Data questionnaire - mobile'!$B$1</f>
        <v>Data questionnaire: Mobile services</v>
      </c>
      <c r="E344" t="s">
        <v>1490</v>
      </c>
      <c r="F344">
        <v>343</v>
      </c>
      <c r="G344" t="str">
        <f>'Data questionnaire - mobile'!$A$128</f>
        <v>4.1.1.2.</v>
      </c>
      <c r="H344" t="str">
        <f>'Data questionnaire - mobile'!$D$44</f>
        <v>units</v>
      </c>
      <c r="K344" t="s">
        <v>615</v>
      </c>
      <c r="L344" t="s">
        <v>1455</v>
      </c>
      <c r="M344" t="str">
        <f>'Data questionnaire - mobile'!$L$43</f>
        <v>Q2 2026</v>
      </c>
    </row>
    <row r="345" spans="1:13" x14ac:dyDescent="0.25">
      <c r="A345">
        <f>'Overview and definitions'!$C$4</f>
        <v>0</v>
      </c>
      <c r="B345" t="str">
        <f>'Overview and definitions'!$C$6</f>
        <v>Liechtenstein</v>
      </c>
      <c r="C345" t="str">
        <f>'Overview and definitions'!$C$7</f>
        <v>MNO</v>
      </c>
      <c r="D345" t="str">
        <f>'Data questionnaire - mobile'!$B$1</f>
        <v>Data questionnaire: Mobile services</v>
      </c>
      <c r="E345" t="s">
        <v>1490</v>
      </c>
      <c r="F345">
        <v>344</v>
      </c>
      <c r="G345" t="str">
        <f>'Data questionnaire - mobile'!$A$128</f>
        <v>4.1.1.2.</v>
      </c>
      <c r="H345" t="str">
        <f>'Data questionnaire - mobile'!$D$44</f>
        <v>units</v>
      </c>
      <c r="K345" t="s">
        <v>615</v>
      </c>
      <c r="L345" t="s">
        <v>1455</v>
      </c>
      <c r="M345" t="str">
        <f>'Data questionnaire - mobile'!$P$43</f>
        <v>Q3 2026</v>
      </c>
    </row>
    <row r="346" spans="1:13" x14ac:dyDescent="0.25">
      <c r="A346">
        <f>'Overview and definitions'!$C$4</f>
        <v>0</v>
      </c>
      <c r="B346" t="str">
        <f>'Overview and definitions'!$C$6</f>
        <v>Liechtenstein</v>
      </c>
      <c r="C346" t="str">
        <f>'Overview and definitions'!$C$7</f>
        <v>MNO</v>
      </c>
      <c r="D346" t="str">
        <f>'Data questionnaire - mobile'!$B$1</f>
        <v>Data questionnaire: Mobile services</v>
      </c>
      <c r="E346" t="s">
        <v>1490</v>
      </c>
      <c r="F346">
        <v>345</v>
      </c>
      <c r="G346" t="str">
        <f>'Data questionnaire - mobile'!$A$129</f>
        <v>4.1.1.3.</v>
      </c>
      <c r="H346" t="str">
        <f>'Data questionnaire - mobile'!$D$44</f>
        <v>units</v>
      </c>
      <c r="K346" t="s">
        <v>617</v>
      </c>
      <c r="L346" t="s">
        <v>1455</v>
      </c>
      <c r="M346" t="str">
        <f>'Data questionnaire - mobile'!$D$43</f>
        <v>Q4 2025</v>
      </c>
    </row>
    <row r="347" spans="1:13" x14ac:dyDescent="0.25">
      <c r="A347">
        <f>'Overview and definitions'!$C$4</f>
        <v>0</v>
      </c>
      <c r="B347" t="str">
        <f>'Overview and definitions'!$C$6</f>
        <v>Liechtenstein</v>
      </c>
      <c r="C347" t="str">
        <f>'Overview and definitions'!$C$7</f>
        <v>MNO</v>
      </c>
      <c r="D347" t="str">
        <f>'Data questionnaire - mobile'!$B$1</f>
        <v>Data questionnaire: Mobile services</v>
      </c>
      <c r="E347" t="s">
        <v>1490</v>
      </c>
      <c r="F347">
        <v>346</v>
      </c>
      <c r="G347" t="str">
        <f>'Data questionnaire - mobile'!$A$129</f>
        <v>4.1.1.3.</v>
      </c>
      <c r="H347" t="str">
        <f>'Data questionnaire - mobile'!$D$44</f>
        <v>units</v>
      </c>
      <c r="K347" t="s">
        <v>617</v>
      </c>
      <c r="L347" t="s">
        <v>1455</v>
      </c>
      <c r="M347" t="str">
        <f>'Data questionnaire - mobile'!$H$43</f>
        <v>Q1 2026</v>
      </c>
    </row>
    <row r="348" spans="1:13" x14ac:dyDescent="0.25">
      <c r="A348">
        <f>'Overview and definitions'!$C$4</f>
        <v>0</v>
      </c>
      <c r="B348" t="str">
        <f>'Overview and definitions'!$C$6</f>
        <v>Liechtenstein</v>
      </c>
      <c r="C348" t="str">
        <f>'Overview and definitions'!$C$7</f>
        <v>MNO</v>
      </c>
      <c r="D348" t="str">
        <f>'Data questionnaire - mobile'!$B$1</f>
        <v>Data questionnaire: Mobile services</v>
      </c>
      <c r="E348" t="s">
        <v>1490</v>
      </c>
      <c r="F348">
        <v>347</v>
      </c>
      <c r="G348" t="str">
        <f>'Data questionnaire - mobile'!$A$129</f>
        <v>4.1.1.3.</v>
      </c>
      <c r="H348" t="str">
        <f>'Data questionnaire - mobile'!$D$44</f>
        <v>units</v>
      </c>
      <c r="K348" t="s">
        <v>617</v>
      </c>
      <c r="L348" t="s">
        <v>1455</v>
      </c>
      <c r="M348" t="str">
        <f>'Data questionnaire - mobile'!$L$43</f>
        <v>Q2 2026</v>
      </c>
    </row>
    <row r="349" spans="1:13" x14ac:dyDescent="0.25">
      <c r="A349">
        <f>'Overview and definitions'!$C$4</f>
        <v>0</v>
      </c>
      <c r="B349" t="str">
        <f>'Overview and definitions'!$C$6</f>
        <v>Liechtenstein</v>
      </c>
      <c r="C349" t="str">
        <f>'Overview and definitions'!$C$7</f>
        <v>MNO</v>
      </c>
      <c r="D349" t="str">
        <f>'Data questionnaire - mobile'!$B$1</f>
        <v>Data questionnaire: Mobile services</v>
      </c>
      <c r="E349" t="s">
        <v>1490</v>
      </c>
      <c r="F349">
        <v>348</v>
      </c>
      <c r="G349" t="str">
        <f>'Data questionnaire - mobile'!$A$129</f>
        <v>4.1.1.3.</v>
      </c>
      <c r="H349" t="str">
        <f>'Data questionnaire - mobile'!$D$44</f>
        <v>units</v>
      </c>
      <c r="K349" t="s">
        <v>617</v>
      </c>
      <c r="L349" t="s">
        <v>1455</v>
      </c>
      <c r="M349" t="str">
        <f>'Data questionnaire - mobile'!$P$43</f>
        <v>Q3 2026</v>
      </c>
    </row>
    <row r="350" spans="1:13" x14ac:dyDescent="0.25">
      <c r="A350">
        <f>'Overview and definitions'!$C$4</f>
        <v>0</v>
      </c>
      <c r="B350" t="str">
        <f>'Overview and definitions'!$C$6</f>
        <v>Liechtenstein</v>
      </c>
      <c r="C350" t="str">
        <f>'Overview and definitions'!$C$7</f>
        <v>MNO</v>
      </c>
      <c r="D350" t="str">
        <f>'Data questionnaire - mobile'!$B$1</f>
        <v>Data questionnaire: Mobile services</v>
      </c>
      <c r="E350" t="s">
        <v>1490</v>
      </c>
      <c r="F350">
        <v>349</v>
      </c>
      <c r="G350" t="str">
        <f>'Data questionnaire - mobile'!$A$127</f>
        <v>4.1.1.1.</v>
      </c>
      <c r="H350" t="s">
        <v>571</v>
      </c>
      <c r="K350" t="s">
        <v>756</v>
      </c>
      <c r="L350" t="s">
        <v>1455</v>
      </c>
      <c r="M350" t="str">
        <f>'Data questionnaire - mobile'!$D$43</f>
        <v>Q4 2025</v>
      </c>
    </row>
    <row r="351" spans="1:13" x14ac:dyDescent="0.25">
      <c r="A351">
        <f>'Overview and definitions'!$C$4</f>
        <v>0</v>
      </c>
      <c r="B351" t="str">
        <f>'Overview and definitions'!$C$6</f>
        <v>Liechtenstein</v>
      </c>
      <c r="C351" t="str">
        <f>'Overview and definitions'!$C$7</f>
        <v>MNO</v>
      </c>
      <c r="D351" t="str">
        <f>'Data questionnaire - mobile'!$B$1</f>
        <v>Data questionnaire: Mobile services</v>
      </c>
      <c r="E351" t="s">
        <v>1490</v>
      </c>
      <c r="F351">
        <v>350</v>
      </c>
      <c r="G351" t="str">
        <f>'Data questionnaire - mobile'!$A$127</f>
        <v>4.1.1.1.</v>
      </c>
      <c r="H351" t="s">
        <v>571</v>
      </c>
      <c r="K351" t="s">
        <v>756</v>
      </c>
      <c r="L351" t="s">
        <v>1455</v>
      </c>
      <c r="M351" t="str">
        <f>'Data questionnaire - mobile'!$H$43</f>
        <v>Q1 2026</v>
      </c>
    </row>
    <row r="352" spans="1:13" x14ac:dyDescent="0.25">
      <c r="A352">
        <f>'Overview and definitions'!$C$4</f>
        <v>0</v>
      </c>
      <c r="B352" t="str">
        <f>'Overview and definitions'!$C$6</f>
        <v>Liechtenstein</v>
      </c>
      <c r="C352" t="str">
        <f>'Overview and definitions'!$C$7</f>
        <v>MNO</v>
      </c>
      <c r="D352" t="str">
        <f>'Data questionnaire - mobile'!$B$1</f>
        <v>Data questionnaire: Mobile services</v>
      </c>
      <c r="E352" t="s">
        <v>1490</v>
      </c>
      <c r="F352">
        <v>351</v>
      </c>
      <c r="G352" t="str">
        <f>'Data questionnaire - mobile'!$A$127</f>
        <v>4.1.1.1.</v>
      </c>
      <c r="H352" t="s">
        <v>571</v>
      </c>
      <c r="K352" t="s">
        <v>756</v>
      </c>
      <c r="L352" t="s">
        <v>1455</v>
      </c>
      <c r="M352" t="str">
        <f>'Data questionnaire - mobile'!$L$43</f>
        <v>Q2 2026</v>
      </c>
    </row>
    <row r="353" spans="1:13" x14ac:dyDescent="0.25">
      <c r="A353">
        <f>'Overview and definitions'!$C$4</f>
        <v>0</v>
      </c>
      <c r="B353" t="str">
        <f>'Overview and definitions'!$C$6</f>
        <v>Liechtenstein</v>
      </c>
      <c r="C353" t="str">
        <f>'Overview and definitions'!$C$7</f>
        <v>MNO</v>
      </c>
      <c r="D353" t="str">
        <f>'Data questionnaire - mobile'!$B$1</f>
        <v>Data questionnaire: Mobile services</v>
      </c>
      <c r="E353" t="s">
        <v>1490</v>
      </c>
      <c r="F353">
        <v>352</v>
      </c>
      <c r="G353" t="str">
        <f>'Data questionnaire - mobile'!$A$127</f>
        <v>4.1.1.1.</v>
      </c>
      <c r="H353" t="s">
        <v>571</v>
      </c>
      <c r="K353" t="s">
        <v>756</v>
      </c>
      <c r="L353" t="s">
        <v>1455</v>
      </c>
      <c r="M353" t="str">
        <f>'Data questionnaire - mobile'!$P$43</f>
        <v>Q3 2026</v>
      </c>
    </row>
    <row r="354" spans="1:13" x14ac:dyDescent="0.25">
      <c r="A354">
        <f>'Overview and definitions'!$C$4</f>
        <v>0</v>
      </c>
      <c r="B354" t="str">
        <f>'Overview and definitions'!$C$6</f>
        <v>Liechtenstein</v>
      </c>
      <c r="C354" t="str">
        <f>'Overview and definitions'!$C$7</f>
        <v>MNO</v>
      </c>
      <c r="D354" t="str">
        <f>'Data questionnaire - mobile'!$B$1</f>
        <v>Data questionnaire: Mobile services</v>
      </c>
      <c r="E354" t="s">
        <v>1490</v>
      </c>
      <c r="F354">
        <v>353</v>
      </c>
      <c r="G354" t="str">
        <f>'Data questionnaire - mobile'!$A$128</f>
        <v>4.1.1.2.</v>
      </c>
      <c r="H354" t="s">
        <v>571</v>
      </c>
      <c r="K354" t="s">
        <v>615</v>
      </c>
      <c r="L354" t="s">
        <v>1455</v>
      </c>
      <c r="M354" t="str">
        <f>'Data questionnaire - mobile'!$D$43</f>
        <v>Q4 2025</v>
      </c>
    </row>
    <row r="355" spans="1:13" x14ac:dyDescent="0.25">
      <c r="A355">
        <f>'Overview and definitions'!$C$4</f>
        <v>0</v>
      </c>
      <c r="B355" t="str">
        <f>'Overview and definitions'!$C$6</f>
        <v>Liechtenstein</v>
      </c>
      <c r="C355" t="str">
        <f>'Overview and definitions'!$C$7</f>
        <v>MNO</v>
      </c>
      <c r="D355" t="str">
        <f>'Data questionnaire - mobile'!$B$1</f>
        <v>Data questionnaire: Mobile services</v>
      </c>
      <c r="E355" t="s">
        <v>1490</v>
      </c>
      <c r="F355">
        <v>354</v>
      </c>
      <c r="G355" t="str">
        <f>'Data questionnaire - mobile'!$A$128</f>
        <v>4.1.1.2.</v>
      </c>
      <c r="H355" t="s">
        <v>571</v>
      </c>
      <c r="K355" t="s">
        <v>615</v>
      </c>
      <c r="L355" t="s">
        <v>1455</v>
      </c>
      <c r="M355" t="str">
        <f>'Data questionnaire - mobile'!$H$43</f>
        <v>Q1 2026</v>
      </c>
    </row>
    <row r="356" spans="1:13" x14ac:dyDescent="0.25">
      <c r="A356">
        <f>'Overview and definitions'!$C$4</f>
        <v>0</v>
      </c>
      <c r="B356" t="str">
        <f>'Overview and definitions'!$C$6</f>
        <v>Liechtenstein</v>
      </c>
      <c r="C356" t="str">
        <f>'Overview and definitions'!$C$7</f>
        <v>MNO</v>
      </c>
      <c r="D356" t="str">
        <f>'Data questionnaire - mobile'!$B$1</f>
        <v>Data questionnaire: Mobile services</v>
      </c>
      <c r="E356" t="s">
        <v>1490</v>
      </c>
      <c r="F356">
        <v>355</v>
      </c>
      <c r="G356" t="str">
        <f>'Data questionnaire - mobile'!$A$128</f>
        <v>4.1.1.2.</v>
      </c>
      <c r="H356" t="s">
        <v>571</v>
      </c>
      <c r="K356" t="s">
        <v>615</v>
      </c>
      <c r="L356" t="s">
        <v>1455</v>
      </c>
      <c r="M356" t="str">
        <f>'Data questionnaire - mobile'!$L$43</f>
        <v>Q2 2026</v>
      </c>
    </row>
    <row r="357" spans="1:13" x14ac:dyDescent="0.25">
      <c r="A357">
        <f>'Overview and definitions'!$C$4</f>
        <v>0</v>
      </c>
      <c r="B357" t="str">
        <f>'Overview and definitions'!$C$6</f>
        <v>Liechtenstein</v>
      </c>
      <c r="C357" t="str">
        <f>'Overview and definitions'!$C$7</f>
        <v>MNO</v>
      </c>
      <c r="D357" t="str">
        <f>'Data questionnaire - mobile'!$B$1</f>
        <v>Data questionnaire: Mobile services</v>
      </c>
      <c r="E357" t="s">
        <v>1490</v>
      </c>
      <c r="F357">
        <v>356</v>
      </c>
      <c r="G357" t="str">
        <f>'Data questionnaire - mobile'!$A$128</f>
        <v>4.1.1.2.</v>
      </c>
      <c r="H357" t="s">
        <v>571</v>
      </c>
      <c r="K357" t="s">
        <v>615</v>
      </c>
      <c r="L357" t="s">
        <v>1455</v>
      </c>
      <c r="M357" t="str">
        <f>'Data questionnaire - mobile'!$P$43</f>
        <v>Q3 2026</v>
      </c>
    </row>
    <row r="358" spans="1:13" x14ac:dyDescent="0.25">
      <c r="A358">
        <f>'Overview and definitions'!$C$4</f>
        <v>0</v>
      </c>
      <c r="B358" t="str">
        <f>'Overview and definitions'!$C$6</f>
        <v>Liechtenstein</v>
      </c>
      <c r="C358" t="str">
        <f>'Overview and definitions'!$C$7</f>
        <v>MNO</v>
      </c>
      <c r="D358" t="str">
        <f>'Data questionnaire - mobile'!$B$1</f>
        <v>Data questionnaire: Mobile services</v>
      </c>
      <c r="E358" t="s">
        <v>1490</v>
      </c>
      <c r="F358">
        <v>357</v>
      </c>
      <c r="G358" t="str">
        <f>'Data questionnaire - mobile'!$A$129</f>
        <v>4.1.1.3.</v>
      </c>
      <c r="H358" t="s">
        <v>571</v>
      </c>
      <c r="K358" t="s">
        <v>617</v>
      </c>
      <c r="L358" t="s">
        <v>1455</v>
      </c>
      <c r="M358" t="str">
        <f>'Data questionnaire - mobile'!$D$43</f>
        <v>Q4 2025</v>
      </c>
    </row>
    <row r="359" spans="1:13" x14ac:dyDescent="0.25">
      <c r="A359">
        <f>'Overview and definitions'!$C$4</f>
        <v>0</v>
      </c>
      <c r="B359" t="str">
        <f>'Overview and definitions'!$C$6</f>
        <v>Liechtenstein</v>
      </c>
      <c r="C359" t="str">
        <f>'Overview and definitions'!$C$7</f>
        <v>MNO</v>
      </c>
      <c r="D359" t="str">
        <f>'Data questionnaire - mobile'!$B$1</f>
        <v>Data questionnaire: Mobile services</v>
      </c>
      <c r="E359" t="s">
        <v>1490</v>
      </c>
      <c r="F359">
        <v>358</v>
      </c>
      <c r="G359" t="str">
        <f>'Data questionnaire - mobile'!$A$129</f>
        <v>4.1.1.3.</v>
      </c>
      <c r="H359" t="s">
        <v>571</v>
      </c>
      <c r="K359" t="s">
        <v>617</v>
      </c>
      <c r="L359" t="s">
        <v>1455</v>
      </c>
      <c r="M359" t="str">
        <f>'Data questionnaire - mobile'!$H$43</f>
        <v>Q1 2026</v>
      </c>
    </row>
    <row r="360" spans="1:13" x14ac:dyDescent="0.25">
      <c r="A360">
        <f>'Overview and definitions'!$C$4</f>
        <v>0</v>
      </c>
      <c r="B360" t="str">
        <f>'Overview and definitions'!$C$6</f>
        <v>Liechtenstein</v>
      </c>
      <c r="C360" t="str">
        <f>'Overview and definitions'!$C$7</f>
        <v>MNO</v>
      </c>
      <c r="D360" t="str">
        <f>'Data questionnaire - mobile'!$B$1</f>
        <v>Data questionnaire: Mobile services</v>
      </c>
      <c r="E360" t="s">
        <v>1490</v>
      </c>
      <c r="F360">
        <v>359</v>
      </c>
      <c r="G360" t="str">
        <f>'Data questionnaire - mobile'!$A$129</f>
        <v>4.1.1.3.</v>
      </c>
      <c r="H360" t="s">
        <v>571</v>
      </c>
      <c r="K360" t="s">
        <v>617</v>
      </c>
      <c r="L360" t="s">
        <v>1455</v>
      </c>
      <c r="M360" t="str">
        <f>'Data questionnaire - mobile'!$L$43</f>
        <v>Q2 2026</v>
      </c>
    </row>
    <row r="361" spans="1:13" x14ac:dyDescent="0.25">
      <c r="A361">
        <f>'Overview and definitions'!$C$4</f>
        <v>0</v>
      </c>
      <c r="B361" t="str">
        <f>'Overview and definitions'!$C$6</f>
        <v>Liechtenstein</v>
      </c>
      <c r="C361" t="str">
        <f>'Overview and definitions'!$C$7</f>
        <v>MNO</v>
      </c>
      <c r="D361" t="str">
        <f>'Data questionnaire - mobile'!$B$1</f>
        <v>Data questionnaire: Mobile services</v>
      </c>
      <c r="E361" t="s">
        <v>1490</v>
      </c>
      <c r="F361">
        <v>360</v>
      </c>
      <c r="G361" t="str">
        <f>'Data questionnaire - mobile'!$A$129</f>
        <v>4.1.1.3.</v>
      </c>
      <c r="H361" t="s">
        <v>571</v>
      </c>
      <c r="K361" t="s">
        <v>617</v>
      </c>
      <c r="L361" t="s">
        <v>1455</v>
      </c>
      <c r="M361" t="str">
        <f>'Data questionnaire - mobile'!$P$43</f>
        <v>Q3 2026</v>
      </c>
    </row>
    <row r="362" spans="1:13" x14ac:dyDescent="0.25">
      <c r="A362">
        <f>'Overview and definitions'!$C$4</f>
        <v>0</v>
      </c>
      <c r="B362" t="str">
        <f>'Overview and definitions'!$C$6</f>
        <v>Liechtenstein</v>
      </c>
      <c r="C362" t="str">
        <f>'Overview and definitions'!$C$7</f>
        <v>MNO</v>
      </c>
      <c r="D362" t="str">
        <f>'Data questionnaire - mobile'!$B$1</f>
        <v>Data questionnaire: Mobile services</v>
      </c>
      <c r="E362" t="s">
        <v>1490</v>
      </c>
      <c r="F362">
        <v>361</v>
      </c>
      <c r="G362" t="str">
        <f>'Data questionnaire - mobile'!$A$132</f>
        <v>4.1.2.1.</v>
      </c>
      <c r="H362" t="str">
        <f>'Data questionnaire - mobile'!$D$44</f>
        <v>units</v>
      </c>
      <c r="K362" t="s">
        <v>756</v>
      </c>
      <c r="L362" t="s">
        <v>1455</v>
      </c>
      <c r="M362" t="str">
        <f>'Data questionnaire - mobile'!$D$43</f>
        <v>Q4 2025</v>
      </c>
    </row>
    <row r="363" spans="1:13" x14ac:dyDescent="0.25">
      <c r="A363">
        <f>'Overview and definitions'!$C$4</f>
        <v>0</v>
      </c>
      <c r="B363" t="str">
        <f>'Overview and definitions'!$C$6</f>
        <v>Liechtenstein</v>
      </c>
      <c r="C363" t="str">
        <f>'Overview and definitions'!$C$7</f>
        <v>MNO</v>
      </c>
      <c r="D363" t="str">
        <f>'Data questionnaire - mobile'!$B$1</f>
        <v>Data questionnaire: Mobile services</v>
      </c>
      <c r="E363" t="s">
        <v>1490</v>
      </c>
      <c r="F363">
        <v>362</v>
      </c>
      <c r="G363" t="str">
        <f>'Data questionnaire - mobile'!$A$132</f>
        <v>4.1.2.1.</v>
      </c>
      <c r="H363" t="str">
        <f>'Data questionnaire - mobile'!$D$44</f>
        <v>units</v>
      </c>
      <c r="K363" t="s">
        <v>756</v>
      </c>
      <c r="L363" t="s">
        <v>1455</v>
      </c>
      <c r="M363" t="str">
        <f>'Data questionnaire - mobile'!$H$43</f>
        <v>Q1 2026</v>
      </c>
    </row>
    <row r="364" spans="1:13" x14ac:dyDescent="0.25">
      <c r="A364">
        <f>'Overview and definitions'!$C$4</f>
        <v>0</v>
      </c>
      <c r="B364" t="str">
        <f>'Overview and definitions'!$C$6</f>
        <v>Liechtenstein</v>
      </c>
      <c r="C364" t="str">
        <f>'Overview and definitions'!$C$7</f>
        <v>MNO</v>
      </c>
      <c r="D364" t="str">
        <f>'Data questionnaire - mobile'!$B$1</f>
        <v>Data questionnaire: Mobile services</v>
      </c>
      <c r="E364" t="s">
        <v>1490</v>
      </c>
      <c r="F364">
        <v>363</v>
      </c>
      <c r="G364" t="str">
        <f>'Data questionnaire - mobile'!$A$132</f>
        <v>4.1.2.1.</v>
      </c>
      <c r="H364" t="str">
        <f>'Data questionnaire - mobile'!$D$44</f>
        <v>units</v>
      </c>
      <c r="K364" t="s">
        <v>756</v>
      </c>
      <c r="L364" t="s">
        <v>1455</v>
      </c>
      <c r="M364" t="str">
        <f>'Data questionnaire - mobile'!$L$43</f>
        <v>Q2 2026</v>
      </c>
    </row>
    <row r="365" spans="1:13" x14ac:dyDescent="0.25">
      <c r="A365">
        <f>'Overview and definitions'!$C$4</f>
        <v>0</v>
      </c>
      <c r="B365" t="str">
        <f>'Overview and definitions'!$C$6</f>
        <v>Liechtenstein</v>
      </c>
      <c r="C365" t="str">
        <f>'Overview and definitions'!$C$7</f>
        <v>MNO</v>
      </c>
      <c r="D365" t="str">
        <f>'Data questionnaire - mobile'!$B$1</f>
        <v>Data questionnaire: Mobile services</v>
      </c>
      <c r="E365" t="s">
        <v>1490</v>
      </c>
      <c r="F365">
        <v>364</v>
      </c>
      <c r="G365" t="str">
        <f>'Data questionnaire - mobile'!$A$132</f>
        <v>4.1.2.1.</v>
      </c>
      <c r="H365" t="str">
        <f>'Data questionnaire - mobile'!$D$44</f>
        <v>units</v>
      </c>
      <c r="K365" t="s">
        <v>756</v>
      </c>
      <c r="L365" t="s">
        <v>1455</v>
      </c>
      <c r="M365" t="str">
        <f>'Data questionnaire - mobile'!$P$43</f>
        <v>Q3 2026</v>
      </c>
    </row>
    <row r="366" spans="1:13" x14ac:dyDescent="0.25">
      <c r="A366">
        <f>'Overview and definitions'!$C$4</f>
        <v>0</v>
      </c>
      <c r="B366" t="str">
        <f>'Overview and definitions'!$C$6</f>
        <v>Liechtenstein</v>
      </c>
      <c r="C366" t="str">
        <f>'Overview and definitions'!$C$7</f>
        <v>MNO</v>
      </c>
      <c r="D366" t="str">
        <f>'Data questionnaire - mobile'!$B$1</f>
        <v>Data questionnaire: Mobile services</v>
      </c>
      <c r="E366" t="s">
        <v>1490</v>
      </c>
      <c r="F366">
        <v>365</v>
      </c>
      <c r="G366" t="str">
        <f>'Data questionnaire - mobile'!$A$133</f>
        <v>4.1.2.2.</v>
      </c>
      <c r="H366" t="str">
        <f>'Data questionnaire - mobile'!$D$44</f>
        <v>units</v>
      </c>
      <c r="K366" t="s">
        <v>615</v>
      </c>
      <c r="L366" t="s">
        <v>1455</v>
      </c>
      <c r="M366" t="str">
        <f>'Data questionnaire - mobile'!$D$43</f>
        <v>Q4 2025</v>
      </c>
    </row>
    <row r="367" spans="1:13" x14ac:dyDescent="0.25">
      <c r="A367">
        <f>'Overview and definitions'!$C$4</f>
        <v>0</v>
      </c>
      <c r="B367" t="str">
        <f>'Overview and definitions'!$C$6</f>
        <v>Liechtenstein</v>
      </c>
      <c r="C367" t="str">
        <f>'Overview and definitions'!$C$7</f>
        <v>MNO</v>
      </c>
      <c r="D367" t="str">
        <f>'Data questionnaire - mobile'!$B$1</f>
        <v>Data questionnaire: Mobile services</v>
      </c>
      <c r="E367" t="s">
        <v>1490</v>
      </c>
      <c r="F367">
        <v>366</v>
      </c>
      <c r="G367" t="str">
        <f>'Data questionnaire - mobile'!$A$133</f>
        <v>4.1.2.2.</v>
      </c>
      <c r="H367" t="str">
        <f>'Data questionnaire - mobile'!$D$44</f>
        <v>units</v>
      </c>
      <c r="K367" t="s">
        <v>615</v>
      </c>
      <c r="L367" t="s">
        <v>1455</v>
      </c>
      <c r="M367" t="str">
        <f>'Data questionnaire - mobile'!$H$43</f>
        <v>Q1 2026</v>
      </c>
    </row>
    <row r="368" spans="1:13" x14ac:dyDescent="0.25">
      <c r="A368">
        <f>'Overview and definitions'!$C$4</f>
        <v>0</v>
      </c>
      <c r="B368" t="str">
        <f>'Overview and definitions'!$C$6</f>
        <v>Liechtenstein</v>
      </c>
      <c r="C368" t="str">
        <f>'Overview and definitions'!$C$7</f>
        <v>MNO</v>
      </c>
      <c r="D368" t="str">
        <f>'Data questionnaire - mobile'!$B$1</f>
        <v>Data questionnaire: Mobile services</v>
      </c>
      <c r="E368" t="s">
        <v>1490</v>
      </c>
      <c r="F368">
        <v>367</v>
      </c>
      <c r="G368" t="str">
        <f>'Data questionnaire - mobile'!$A$133</f>
        <v>4.1.2.2.</v>
      </c>
      <c r="H368" t="str">
        <f>'Data questionnaire - mobile'!$D$44</f>
        <v>units</v>
      </c>
      <c r="K368" t="s">
        <v>615</v>
      </c>
      <c r="L368" t="s">
        <v>1455</v>
      </c>
      <c r="M368" t="str">
        <f>'Data questionnaire - mobile'!$L$43</f>
        <v>Q2 2026</v>
      </c>
    </row>
    <row r="369" spans="1:13" x14ac:dyDescent="0.25">
      <c r="A369">
        <f>'Overview and definitions'!$C$4</f>
        <v>0</v>
      </c>
      <c r="B369" t="str">
        <f>'Overview and definitions'!$C$6</f>
        <v>Liechtenstein</v>
      </c>
      <c r="C369" t="str">
        <f>'Overview and definitions'!$C$7</f>
        <v>MNO</v>
      </c>
      <c r="D369" t="str">
        <f>'Data questionnaire - mobile'!$B$1</f>
        <v>Data questionnaire: Mobile services</v>
      </c>
      <c r="E369" t="s">
        <v>1490</v>
      </c>
      <c r="F369">
        <v>368</v>
      </c>
      <c r="G369" t="str">
        <f>'Data questionnaire - mobile'!$A$133</f>
        <v>4.1.2.2.</v>
      </c>
      <c r="H369" t="str">
        <f>'Data questionnaire - mobile'!$D$44</f>
        <v>units</v>
      </c>
      <c r="K369" t="s">
        <v>615</v>
      </c>
      <c r="L369" t="s">
        <v>1455</v>
      </c>
      <c r="M369" t="str">
        <f>'Data questionnaire - mobile'!$P$43</f>
        <v>Q3 2026</v>
      </c>
    </row>
    <row r="370" spans="1:13" x14ac:dyDescent="0.25">
      <c r="A370">
        <f>'Overview and definitions'!$C$4</f>
        <v>0</v>
      </c>
      <c r="B370" t="str">
        <f>'Overview and definitions'!$C$6</f>
        <v>Liechtenstein</v>
      </c>
      <c r="C370" t="str">
        <f>'Overview and definitions'!$C$7</f>
        <v>MNO</v>
      </c>
      <c r="D370" t="str">
        <f>'Data questionnaire - mobile'!$B$1</f>
        <v>Data questionnaire: Mobile services</v>
      </c>
      <c r="E370" t="s">
        <v>1490</v>
      </c>
      <c r="F370">
        <v>369</v>
      </c>
      <c r="G370" t="str">
        <f>'Data questionnaire - mobile'!$A$134</f>
        <v>4.1.2.3.</v>
      </c>
      <c r="H370" t="str">
        <f>'Data questionnaire - mobile'!$D$44</f>
        <v>units</v>
      </c>
      <c r="K370" t="s">
        <v>617</v>
      </c>
      <c r="L370" t="s">
        <v>1455</v>
      </c>
      <c r="M370" t="str">
        <f>'Data questionnaire - mobile'!$D$43</f>
        <v>Q4 2025</v>
      </c>
    </row>
    <row r="371" spans="1:13" x14ac:dyDescent="0.25">
      <c r="A371">
        <f>'Overview and definitions'!$C$4</f>
        <v>0</v>
      </c>
      <c r="B371" t="str">
        <f>'Overview and definitions'!$C$6</f>
        <v>Liechtenstein</v>
      </c>
      <c r="C371" t="str">
        <f>'Overview and definitions'!$C$7</f>
        <v>MNO</v>
      </c>
      <c r="D371" t="str">
        <f>'Data questionnaire - mobile'!$B$1</f>
        <v>Data questionnaire: Mobile services</v>
      </c>
      <c r="E371" t="s">
        <v>1490</v>
      </c>
      <c r="F371">
        <v>370</v>
      </c>
      <c r="G371" t="str">
        <f>'Data questionnaire - mobile'!$A$134</f>
        <v>4.1.2.3.</v>
      </c>
      <c r="H371" t="str">
        <f>'Data questionnaire - mobile'!$D$44</f>
        <v>units</v>
      </c>
      <c r="K371" t="s">
        <v>617</v>
      </c>
      <c r="L371" t="s">
        <v>1455</v>
      </c>
      <c r="M371" t="str">
        <f>'Data questionnaire - mobile'!$H$43</f>
        <v>Q1 2026</v>
      </c>
    </row>
    <row r="372" spans="1:13" x14ac:dyDescent="0.25">
      <c r="A372">
        <f>'Overview and definitions'!$C$4</f>
        <v>0</v>
      </c>
      <c r="B372" t="str">
        <f>'Overview and definitions'!$C$6</f>
        <v>Liechtenstein</v>
      </c>
      <c r="C372" t="str">
        <f>'Overview and definitions'!$C$7</f>
        <v>MNO</v>
      </c>
      <c r="D372" t="str">
        <f>'Data questionnaire - mobile'!$B$1</f>
        <v>Data questionnaire: Mobile services</v>
      </c>
      <c r="E372" t="s">
        <v>1490</v>
      </c>
      <c r="F372">
        <v>371</v>
      </c>
      <c r="G372" t="str">
        <f>'Data questionnaire - mobile'!$A$134</f>
        <v>4.1.2.3.</v>
      </c>
      <c r="H372" t="str">
        <f>'Data questionnaire - mobile'!$D$44</f>
        <v>units</v>
      </c>
      <c r="K372" t="s">
        <v>617</v>
      </c>
      <c r="L372" t="s">
        <v>1455</v>
      </c>
      <c r="M372" t="str">
        <f>'Data questionnaire - mobile'!$L$43</f>
        <v>Q2 2026</v>
      </c>
    </row>
    <row r="373" spans="1:13" x14ac:dyDescent="0.25">
      <c r="A373">
        <f>'Overview and definitions'!$C$4</f>
        <v>0</v>
      </c>
      <c r="B373" t="str">
        <f>'Overview and definitions'!$C$6</f>
        <v>Liechtenstein</v>
      </c>
      <c r="C373" t="str">
        <f>'Overview and definitions'!$C$7</f>
        <v>MNO</v>
      </c>
      <c r="D373" t="str">
        <f>'Data questionnaire - mobile'!$B$1</f>
        <v>Data questionnaire: Mobile services</v>
      </c>
      <c r="E373" t="s">
        <v>1490</v>
      </c>
      <c r="F373">
        <v>372</v>
      </c>
      <c r="G373" t="str">
        <f>'Data questionnaire - mobile'!$A$134</f>
        <v>4.1.2.3.</v>
      </c>
      <c r="H373" t="str">
        <f>'Data questionnaire - mobile'!$D$44</f>
        <v>units</v>
      </c>
      <c r="K373" t="s">
        <v>617</v>
      </c>
      <c r="L373" t="s">
        <v>1455</v>
      </c>
      <c r="M373" t="str">
        <f>'Data questionnaire - mobile'!$P$43</f>
        <v>Q3 2026</v>
      </c>
    </row>
    <row r="374" spans="1:13" x14ac:dyDescent="0.25">
      <c r="A374">
        <f>'Overview and definitions'!$C$4</f>
        <v>0</v>
      </c>
      <c r="B374" t="str">
        <f>'Overview and definitions'!$C$6</f>
        <v>Liechtenstein</v>
      </c>
      <c r="C374" t="str">
        <f>'Overview and definitions'!$C$7</f>
        <v>MNO</v>
      </c>
      <c r="D374" t="str">
        <f>'Data questionnaire - mobile'!$B$1</f>
        <v>Data questionnaire: Mobile services</v>
      </c>
      <c r="E374" t="s">
        <v>1490</v>
      </c>
      <c r="F374">
        <v>373</v>
      </c>
      <c r="G374" t="str">
        <f>'Data questionnaire - mobile'!$A$132</f>
        <v>4.1.2.1.</v>
      </c>
      <c r="H374" t="s">
        <v>571</v>
      </c>
      <c r="K374" t="s">
        <v>756</v>
      </c>
      <c r="L374" t="s">
        <v>1455</v>
      </c>
      <c r="M374" t="str">
        <f>'Data questionnaire - mobile'!$D$43</f>
        <v>Q4 2025</v>
      </c>
    </row>
    <row r="375" spans="1:13" x14ac:dyDescent="0.25">
      <c r="A375">
        <f>'Overview and definitions'!$C$4</f>
        <v>0</v>
      </c>
      <c r="B375" t="str">
        <f>'Overview and definitions'!$C$6</f>
        <v>Liechtenstein</v>
      </c>
      <c r="C375" t="str">
        <f>'Overview and definitions'!$C$7</f>
        <v>MNO</v>
      </c>
      <c r="D375" t="str">
        <f>'Data questionnaire - mobile'!$B$1</f>
        <v>Data questionnaire: Mobile services</v>
      </c>
      <c r="E375" t="s">
        <v>1490</v>
      </c>
      <c r="F375">
        <v>374</v>
      </c>
      <c r="G375" t="str">
        <f>'Data questionnaire - mobile'!$A$132</f>
        <v>4.1.2.1.</v>
      </c>
      <c r="H375" t="s">
        <v>571</v>
      </c>
      <c r="K375" t="s">
        <v>756</v>
      </c>
      <c r="L375" t="s">
        <v>1455</v>
      </c>
      <c r="M375" t="str">
        <f>'Data questionnaire - mobile'!$H$43</f>
        <v>Q1 2026</v>
      </c>
    </row>
    <row r="376" spans="1:13" x14ac:dyDescent="0.25">
      <c r="A376">
        <f>'Overview and definitions'!$C$4</f>
        <v>0</v>
      </c>
      <c r="B376" t="str">
        <f>'Overview and definitions'!$C$6</f>
        <v>Liechtenstein</v>
      </c>
      <c r="C376" t="str">
        <f>'Overview and definitions'!$C$7</f>
        <v>MNO</v>
      </c>
      <c r="D376" t="str">
        <f>'Data questionnaire - mobile'!$B$1</f>
        <v>Data questionnaire: Mobile services</v>
      </c>
      <c r="E376" t="s">
        <v>1490</v>
      </c>
      <c r="F376">
        <v>375</v>
      </c>
      <c r="G376" t="str">
        <f>'Data questionnaire - mobile'!$A$132</f>
        <v>4.1.2.1.</v>
      </c>
      <c r="H376" t="s">
        <v>571</v>
      </c>
      <c r="K376" t="s">
        <v>756</v>
      </c>
      <c r="L376" t="s">
        <v>1455</v>
      </c>
      <c r="M376" t="str">
        <f>'Data questionnaire - mobile'!$L$43</f>
        <v>Q2 2026</v>
      </c>
    </row>
    <row r="377" spans="1:13" x14ac:dyDescent="0.25">
      <c r="A377">
        <f>'Overview and definitions'!$C$4</f>
        <v>0</v>
      </c>
      <c r="B377" t="str">
        <f>'Overview and definitions'!$C$6</f>
        <v>Liechtenstein</v>
      </c>
      <c r="C377" t="str">
        <f>'Overview and definitions'!$C$7</f>
        <v>MNO</v>
      </c>
      <c r="D377" t="str">
        <f>'Data questionnaire - mobile'!$B$1</f>
        <v>Data questionnaire: Mobile services</v>
      </c>
      <c r="E377" t="s">
        <v>1490</v>
      </c>
      <c r="F377">
        <v>376</v>
      </c>
      <c r="G377" t="str">
        <f>'Data questionnaire - mobile'!$A$132</f>
        <v>4.1.2.1.</v>
      </c>
      <c r="H377" t="s">
        <v>571</v>
      </c>
      <c r="K377" t="s">
        <v>756</v>
      </c>
      <c r="L377" t="s">
        <v>1455</v>
      </c>
      <c r="M377" t="str">
        <f>'Data questionnaire - mobile'!$P$43</f>
        <v>Q3 2026</v>
      </c>
    </row>
    <row r="378" spans="1:13" x14ac:dyDescent="0.25">
      <c r="A378">
        <f>'Overview and definitions'!$C$4</f>
        <v>0</v>
      </c>
      <c r="B378" t="str">
        <f>'Overview and definitions'!$C$6</f>
        <v>Liechtenstein</v>
      </c>
      <c r="C378" t="str">
        <f>'Overview and definitions'!$C$7</f>
        <v>MNO</v>
      </c>
      <c r="D378" t="str">
        <f>'Data questionnaire - mobile'!$B$1</f>
        <v>Data questionnaire: Mobile services</v>
      </c>
      <c r="E378" t="s">
        <v>1490</v>
      </c>
      <c r="F378">
        <v>377</v>
      </c>
      <c r="G378" t="str">
        <f>'Data questionnaire - mobile'!$A$133</f>
        <v>4.1.2.2.</v>
      </c>
      <c r="H378" t="s">
        <v>571</v>
      </c>
      <c r="K378" t="s">
        <v>615</v>
      </c>
      <c r="L378" t="s">
        <v>1455</v>
      </c>
      <c r="M378" t="str">
        <f>'Data questionnaire - mobile'!$D$43</f>
        <v>Q4 2025</v>
      </c>
    </row>
    <row r="379" spans="1:13" x14ac:dyDescent="0.25">
      <c r="A379">
        <f>'Overview and definitions'!$C$4</f>
        <v>0</v>
      </c>
      <c r="B379" t="str">
        <f>'Overview and definitions'!$C$6</f>
        <v>Liechtenstein</v>
      </c>
      <c r="C379" t="str">
        <f>'Overview and definitions'!$C$7</f>
        <v>MNO</v>
      </c>
      <c r="D379" t="str">
        <f>'Data questionnaire - mobile'!$B$1</f>
        <v>Data questionnaire: Mobile services</v>
      </c>
      <c r="E379" t="s">
        <v>1490</v>
      </c>
      <c r="F379">
        <v>378</v>
      </c>
      <c r="G379" t="str">
        <f>'Data questionnaire - mobile'!$A$133</f>
        <v>4.1.2.2.</v>
      </c>
      <c r="H379" t="s">
        <v>571</v>
      </c>
      <c r="K379" t="s">
        <v>615</v>
      </c>
      <c r="L379" t="s">
        <v>1455</v>
      </c>
      <c r="M379" t="str">
        <f>'Data questionnaire - mobile'!$H$43</f>
        <v>Q1 2026</v>
      </c>
    </row>
    <row r="380" spans="1:13" x14ac:dyDescent="0.25">
      <c r="A380">
        <f>'Overview and definitions'!$C$4</f>
        <v>0</v>
      </c>
      <c r="B380" t="str">
        <f>'Overview and definitions'!$C$6</f>
        <v>Liechtenstein</v>
      </c>
      <c r="C380" t="str">
        <f>'Overview and definitions'!$C$7</f>
        <v>MNO</v>
      </c>
      <c r="D380" t="str">
        <f>'Data questionnaire - mobile'!$B$1</f>
        <v>Data questionnaire: Mobile services</v>
      </c>
      <c r="E380" t="s">
        <v>1490</v>
      </c>
      <c r="F380">
        <v>379</v>
      </c>
      <c r="G380" t="str">
        <f>'Data questionnaire - mobile'!$A$133</f>
        <v>4.1.2.2.</v>
      </c>
      <c r="H380" t="s">
        <v>571</v>
      </c>
      <c r="K380" t="s">
        <v>615</v>
      </c>
      <c r="L380" t="s">
        <v>1455</v>
      </c>
      <c r="M380" t="str">
        <f>'Data questionnaire - mobile'!$L$43</f>
        <v>Q2 2026</v>
      </c>
    </row>
    <row r="381" spans="1:13" x14ac:dyDescent="0.25">
      <c r="A381">
        <f>'Overview and definitions'!$C$4</f>
        <v>0</v>
      </c>
      <c r="B381" t="str">
        <f>'Overview and definitions'!$C$6</f>
        <v>Liechtenstein</v>
      </c>
      <c r="C381" t="str">
        <f>'Overview and definitions'!$C$7</f>
        <v>MNO</v>
      </c>
      <c r="D381" t="str">
        <f>'Data questionnaire - mobile'!$B$1</f>
        <v>Data questionnaire: Mobile services</v>
      </c>
      <c r="E381" t="s">
        <v>1490</v>
      </c>
      <c r="F381">
        <v>380</v>
      </c>
      <c r="G381" t="str">
        <f>'Data questionnaire - mobile'!$A$133</f>
        <v>4.1.2.2.</v>
      </c>
      <c r="H381" t="s">
        <v>571</v>
      </c>
      <c r="K381" t="s">
        <v>615</v>
      </c>
      <c r="L381" t="s">
        <v>1455</v>
      </c>
      <c r="M381" t="str">
        <f>'Data questionnaire - mobile'!$P$43</f>
        <v>Q3 2026</v>
      </c>
    </row>
    <row r="382" spans="1:13" x14ac:dyDescent="0.25">
      <c r="A382">
        <f>'Overview and definitions'!$C$4</f>
        <v>0</v>
      </c>
      <c r="B382" t="str">
        <f>'Overview and definitions'!$C$6</f>
        <v>Liechtenstein</v>
      </c>
      <c r="C382" t="str">
        <f>'Overview and definitions'!$C$7</f>
        <v>MNO</v>
      </c>
      <c r="D382" t="str">
        <f>'Data questionnaire - mobile'!$B$1</f>
        <v>Data questionnaire: Mobile services</v>
      </c>
      <c r="E382" t="s">
        <v>1490</v>
      </c>
      <c r="F382">
        <v>381</v>
      </c>
      <c r="G382" t="str">
        <f>'Data questionnaire - mobile'!$A$134</f>
        <v>4.1.2.3.</v>
      </c>
      <c r="H382" t="s">
        <v>571</v>
      </c>
      <c r="K382" t="s">
        <v>617</v>
      </c>
      <c r="L382" t="s">
        <v>1455</v>
      </c>
      <c r="M382" t="str">
        <f>'Data questionnaire - mobile'!$D$43</f>
        <v>Q4 2025</v>
      </c>
    </row>
    <row r="383" spans="1:13" x14ac:dyDescent="0.25">
      <c r="A383">
        <f>'Overview and definitions'!$C$4</f>
        <v>0</v>
      </c>
      <c r="B383" t="str">
        <f>'Overview and definitions'!$C$6</f>
        <v>Liechtenstein</v>
      </c>
      <c r="C383" t="str">
        <f>'Overview and definitions'!$C$7</f>
        <v>MNO</v>
      </c>
      <c r="D383" t="str">
        <f>'Data questionnaire - mobile'!$B$1</f>
        <v>Data questionnaire: Mobile services</v>
      </c>
      <c r="E383" t="s">
        <v>1490</v>
      </c>
      <c r="F383">
        <v>382</v>
      </c>
      <c r="G383" t="str">
        <f>'Data questionnaire - mobile'!$A$134</f>
        <v>4.1.2.3.</v>
      </c>
      <c r="H383" t="s">
        <v>571</v>
      </c>
      <c r="K383" t="s">
        <v>617</v>
      </c>
      <c r="L383" t="s">
        <v>1455</v>
      </c>
      <c r="M383" t="str">
        <f>'Data questionnaire - mobile'!$H$43</f>
        <v>Q1 2026</v>
      </c>
    </row>
    <row r="384" spans="1:13" x14ac:dyDescent="0.25">
      <c r="A384">
        <f>'Overview and definitions'!$C$4</f>
        <v>0</v>
      </c>
      <c r="B384" t="str">
        <f>'Overview and definitions'!$C$6</f>
        <v>Liechtenstein</v>
      </c>
      <c r="C384" t="str">
        <f>'Overview and definitions'!$C$7</f>
        <v>MNO</v>
      </c>
      <c r="D384" t="str">
        <f>'Data questionnaire - mobile'!$B$1</f>
        <v>Data questionnaire: Mobile services</v>
      </c>
      <c r="E384" t="s">
        <v>1490</v>
      </c>
      <c r="F384">
        <v>383</v>
      </c>
      <c r="G384" t="str">
        <f>'Data questionnaire - mobile'!$A$134</f>
        <v>4.1.2.3.</v>
      </c>
      <c r="H384" t="s">
        <v>571</v>
      </c>
      <c r="K384" t="s">
        <v>617</v>
      </c>
      <c r="L384" t="s">
        <v>1455</v>
      </c>
      <c r="M384" t="str">
        <f>'Data questionnaire - mobile'!$L$43</f>
        <v>Q2 2026</v>
      </c>
    </row>
    <row r="385" spans="1:13" x14ac:dyDescent="0.25">
      <c r="A385">
        <f>'Overview and definitions'!$C$4</f>
        <v>0</v>
      </c>
      <c r="B385" t="str">
        <f>'Overview and definitions'!$C$6</f>
        <v>Liechtenstein</v>
      </c>
      <c r="C385" t="str">
        <f>'Overview and definitions'!$C$7</f>
        <v>MNO</v>
      </c>
      <c r="D385" t="str">
        <f>'Data questionnaire - mobile'!$B$1</f>
        <v>Data questionnaire: Mobile services</v>
      </c>
      <c r="E385" t="s">
        <v>1490</v>
      </c>
      <c r="F385">
        <v>384</v>
      </c>
      <c r="G385" t="str">
        <f>'Data questionnaire - mobile'!$A$134</f>
        <v>4.1.2.3.</v>
      </c>
      <c r="H385" t="s">
        <v>571</v>
      </c>
      <c r="K385" t="s">
        <v>617</v>
      </c>
      <c r="L385" t="s">
        <v>1455</v>
      </c>
      <c r="M385" t="str">
        <f>'Data questionnaire - mobile'!$P$43</f>
        <v>Q3 2026</v>
      </c>
    </row>
    <row r="386" spans="1:13" x14ac:dyDescent="0.25">
      <c r="A386">
        <f>'Overview and definitions'!$C$4</f>
        <v>0</v>
      </c>
      <c r="B386" t="str">
        <f>'Overview and definitions'!$C$6</f>
        <v>Liechtenstein</v>
      </c>
      <c r="C386" t="str">
        <f>'Overview and definitions'!$C$7</f>
        <v>MNO</v>
      </c>
      <c r="D386" t="str">
        <f>'Data questionnaire - mobile'!$B$1</f>
        <v>Data questionnaire: Mobile services</v>
      </c>
      <c r="E386" t="s">
        <v>1490</v>
      </c>
      <c r="F386">
        <v>385</v>
      </c>
      <c r="G386" t="str">
        <f>'Data questionnaire - mobile'!$A$137</f>
        <v>4.1.3.1.</v>
      </c>
      <c r="H386" t="str">
        <f>'Data questionnaire - mobile'!$D$44</f>
        <v>units</v>
      </c>
      <c r="K386" t="s">
        <v>756</v>
      </c>
      <c r="L386" t="s">
        <v>1455</v>
      </c>
      <c r="M386" t="str">
        <f>'Data questionnaire - mobile'!$D$43</f>
        <v>Q4 2025</v>
      </c>
    </row>
    <row r="387" spans="1:13" x14ac:dyDescent="0.25">
      <c r="A387">
        <f>'Overview and definitions'!$C$4</f>
        <v>0</v>
      </c>
      <c r="B387" t="str">
        <f>'Overview and definitions'!$C$6</f>
        <v>Liechtenstein</v>
      </c>
      <c r="C387" t="str">
        <f>'Overview and definitions'!$C$7</f>
        <v>MNO</v>
      </c>
      <c r="D387" t="str">
        <f>'Data questionnaire - mobile'!$B$1</f>
        <v>Data questionnaire: Mobile services</v>
      </c>
      <c r="E387" t="s">
        <v>1490</v>
      </c>
      <c r="F387">
        <v>386</v>
      </c>
      <c r="G387" t="str">
        <f>'Data questionnaire - mobile'!$A$137</f>
        <v>4.1.3.1.</v>
      </c>
      <c r="H387" t="str">
        <f>'Data questionnaire - mobile'!$D$44</f>
        <v>units</v>
      </c>
      <c r="K387" t="s">
        <v>756</v>
      </c>
      <c r="L387" t="s">
        <v>1455</v>
      </c>
      <c r="M387" t="str">
        <f>'Data questionnaire - mobile'!$H$43</f>
        <v>Q1 2026</v>
      </c>
    </row>
    <row r="388" spans="1:13" x14ac:dyDescent="0.25">
      <c r="A388">
        <f>'Overview and definitions'!$C$4</f>
        <v>0</v>
      </c>
      <c r="B388" t="str">
        <f>'Overview and definitions'!$C$6</f>
        <v>Liechtenstein</v>
      </c>
      <c r="C388" t="str">
        <f>'Overview and definitions'!$C$7</f>
        <v>MNO</v>
      </c>
      <c r="D388" t="str">
        <f>'Data questionnaire - mobile'!$B$1</f>
        <v>Data questionnaire: Mobile services</v>
      </c>
      <c r="E388" t="s">
        <v>1490</v>
      </c>
      <c r="F388">
        <v>387</v>
      </c>
      <c r="G388" t="str">
        <f>'Data questionnaire - mobile'!$A$137</f>
        <v>4.1.3.1.</v>
      </c>
      <c r="H388" t="str">
        <f>'Data questionnaire - mobile'!$D$44</f>
        <v>units</v>
      </c>
      <c r="K388" t="s">
        <v>756</v>
      </c>
      <c r="L388" t="s">
        <v>1455</v>
      </c>
      <c r="M388" t="str">
        <f>'Data questionnaire - mobile'!$L$43</f>
        <v>Q2 2026</v>
      </c>
    </row>
    <row r="389" spans="1:13" x14ac:dyDescent="0.25">
      <c r="A389">
        <f>'Overview and definitions'!$C$4</f>
        <v>0</v>
      </c>
      <c r="B389" t="str">
        <f>'Overview and definitions'!$C$6</f>
        <v>Liechtenstein</v>
      </c>
      <c r="C389" t="str">
        <f>'Overview and definitions'!$C$7</f>
        <v>MNO</v>
      </c>
      <c r="D389" t="str">
        <f>'Data questionnaire - mobile'!$B$1</f>
        <v>Data questionnaire: Mobile services</v>
      </c>
      <c r="E389" t="s">
        <v>1490</v>
      </c>
      <c r="F389">
        <v>388</v>
      </c>
      <c r="G389" t="str">
        <f>'Data questionnaire - mobile'!$A$137</f>
        <v>4.1.3.1.</v>
      </c>
      <c r="H389" t="str">
        <f>'Data questionnaire - mobile'!$D$44</f>
        <v>units</v>
      </c>
      <c r="K389" t="s">
        <v>756</v>
      </c>
      <c r="L389" t="s">
        <v>1455</v>
      </c>
      <c r="M389" t="str">
        <f>'Data questionnaire - mobile'!$P$43</f>
        <v>Q3 2026</v>
      </c>
    </row>
    <row r="390" spans="1:13" x14ac:dyDescent="0.25">
      <c r="A390">
        <f>'Overview and definitions'!$C$4</f>
        <v>0</v>
      </c>
      <c r="B390" t="str">
        <f>'Overview and definitions'!$C$6</f>
        <v>Liechtenstein</v>
      </c>
      <c r="C390" t="str">
        <f>'Overview and definitions'!$C$7</f>
        <v>MNO</v>
      </c>
      <c r="D390" t="str">
        <f>'Data questionnaire - mobile'!$B$1</f>
        <v>Data questionnaire: Mobile services</v>
      </c>
      <c r="E390" t="s">
        <v>1490</v>
      </c>
      <c r="F390">
        <v>389</v>
      </c>
      <c r="G390" t="str">
        <f>'Data questionnaire - mobile'!$A$138</f>
        <v>4.1.3.2.</v>
      </c>
      <c r="H390" t="str">
        <f>'Data questionnaire - mobile'!$D$44</f>
        <v>units</v>
      </c>
      <c r="K390" t="s">
        <v>615</v>
      </c>
      <c r="L390" t="s">
        <v>1455</v>
      </c>
      <c r="M390" t="str">
        <f>'Data questionnaire - mobile'!$D$43</f>
        <v>Q4 2025</v>
      </c>
    </row>
    <row r="391" spans="1:13" x14ac:dyDescent="0.25">
      <c r="A391">
        <f>'Overview and definitions'!$C$4</f>
        <v>0</v>
      </c>
      <c r="B391" t="str">
        <f>'Overview and definitions'!$C$6</f>
        <v>Liechtenstein</v>
      </c>
      <c r="C391" t="str">
        <f>'Overview and definitions'!$C$7</f>
        <v>MNO</v>
      </c>
      <c r="D391" t="str">
        <f>'Data questionnaire - mobile'!$B$1</f>
        <v>Data questionnaire: Mobile services</v>
      </c>
      <c r="E391" t="s">
        <v>1490</v>
      </c>
      <c r="F391">
        <v>390</v>
      </c>
      <c r="G391" t="str">
        <f>'Data questionnaire - mobile'!$A$138</f>
        <v>4.1.3.2.</v>
      </c>
      <c r="H391" t="str">
        <f>'Data questionnaire - mobile'!$D$44</f>
        <v>units</v>
      </c>
      <c r="K391" t="s">
        <v>615</v>
      </c>
      <c r="L391" t="s">
        <v>1455</v>
      </c>
      <c r="M391" t="str">
        <f>'Data questionnaire - mobile'!$H$43</f>
        <v>Q1 2026</v>
      </c>
    </row>
    <row r="392" spans="1:13" x14ac:dyDescent="0.25">
      <c r="A392">
        <f>'Overview and definitions'!$C$4</f>
        <v>0</v>
      </c>
      <c r="B392" t="str">
        <f>'Overview and definitions'!$C$6</f>
        <v>Liechtenstein</v>
      </c>
      <c r="C392" t="str">
        <f>'Overview and definitions'!$C$7</f>
        <v>MNO</v>
      </c>
      <c r="D392" t="str">
        <f>'Data questionnaire - mobile'!$B$1</f>
        <v>Data questionnaire: Mobile services</v>
      </c>
      <c r="E392" t="s">
        <v>1490</v>
      </c>
      <c r="F392">
        <v>391</v>
      </c>
      <c r="G392" t="str">
        <f>'Data questionnaire - mobile'!$A$138</f>
        <v>4.1.3.2.</v>
      </c>
      <c r="H392" t="str">
        <f>'Data questionnaire - mobile'!$D$44</f>
        <v>units</v>
      </c>
      <c r="K392" t="s">
        <v>615</v>
      </c>
      <c r="L392" t="s">
        <v>1455</v>
      </c>
      <c r="M392" t="str">
        <f>'Data questionnaire - mobile'!$L$43</f>
        <v>Q2 2026</v>
      </c>
    </row>
    <row r="393" spans="1:13" x14ac:dyDescent="0.25">
      <c r="A393">
        <f>'Overview and definitions'!$C$4</f>
        <v>0</v>
      </c>
      <c r="B393" t="str">
        <f>'Overview and definitions'!$C$6</f>
        <v>Liechtenstein</v>
      </c>
      <c r="C393" t="str">
        <f>'Overview and definitions'!$C$7</f>
        <v>MNO</v>
      </c>
      <c r="D393" t="str">
        <f>'Data questionnaire - mobile'!$B$1</f>
        <v>Data questionnaire: Mobile services</v>
      </c>
      <c r="E393" t="s">
        <v>1490</v>
      </c>
      <c r="F393">
        <v>392</v>
      </c>
      <c r="G393" t="str">
        <f>'Data questionnaire - mobile'!$A$138</f>
        <v>4.1.3.2.</v>
      </c>
      <c r="H393" t="str">
        <f>'Data questionnaire - mobile'!$D$44</f>
        <v>units</v>
      </c>
      <c r="K393" t="s">
        <v>615</v>
      </c>
      <c r="L393" t="s">
        <v>1455</v>
      </c>
      <c r="M393" t="str">
        <f>'Data questionnaire - mobile'!$P$43</f>
        <v>Q3 2026</v>
      </c>
    </row>
    <row r="394" spans="1:13" x14ac:dyDescent="0.25">
      <c r="A394">
        <f>'Overview and definitions'!$C$4</f>
        <v>0</v>
      </c>
      <c r="B394" t="str">
        <f>'Overview and definitions'!$C$6</f>
        <v>Liechtenstein</v>
      </c>
      <c r="C394" t="str">
        <f>'Overview and definitions'!$C$7</f>
        <v>MNO</v>
      </c>
      <c r="D394" t="str">
        <f>'Data questionnaire - mobile'!$B$1</f>
        <v>Data questionnaire: Mobile services</v>
      </c>
      <c r="E394" t="s">
        <v>1490</v>
      </c>
      <c r="F394">
        <v>393</v>
      </c>
      <c r="G394" t="str">
        <f>'Data questionnaire - mobile'!$A$139</f>
        <v>4.1.3.3.</v>
      </c>
      <c r="H394" t="str">
        <f>'Data questionnaire - mobile'!$D$44</f>
        <v>units</v>
      </c>
      <c r="K394" t="s">
        <v>617</v>
      </c>
      <c r="L394" t="s">
        <v>1455</v>
      </c>
      <c r="M394" t="str">
        <f>'Data questionnaire - mobile'!$D$43</f>
        <v>Q4 2025</v>
      </c>
    </row>
    <row r="395" spans="1:13" x14ac:dyDescent="0.25">
      <c r="A395">
        <f>'Overview and definitions'!$C$4</f>
        <v>0</v>
      </c>
      <c r="B395" t="str">
        <f>'Overview and definitions'!$C$6</f>
        <v>Liechtenstein</v>
      </c>
      <c r="C395" t="str">
        <f>'Overview and definitions'!$C$7</f>
        <v>MNO</v>
      </c>
      <c r="D395" t="str">
        <f>'Data questionnaire - mobile'!$B$1</f>
        <v>Data questionnaire: Mobile services</v>
      </c>
      <c r="E395" t="s">
        <v>1490</v>
      </c>
      <c r="F395">
        <v>394</v>
      </c>
      <c r="G395" t="str">
        <f>'Data questionnaire - mobile'!$A$139</f>
        <v>4.1.3.3.</v>
      </c>
      <c r="H395" t="str">
        <f>'Data questionnaire - mobile'!$D$44</f>
        <v>units</v>
      </c>
      <c r="K395" t="s">
        <v>617</v>
      </c>
      <c r="L395" t="s">
        <v>1455</v>
      </c>
      <c r="M395" t="str">
        <f>'Data questionnaire - mobile'!$H$43</f>
        <v>Q1 2026</v>
      </c>
    </row>
    <row r="396" spans="1:13" x14ac:dyDescent="0.25">
      <c r="A396">
        <f>'Overview and definitions'!$C$4</f>
        <v>0</v>
      </c>
      <c r="B396" t="str">
        <f>'Overview and definitions'!$C$6</f>
        <v>Liechtenstein</v>
      </c>
      <c r="C396" t="str">
        <f>'Overview and definitions'!$C$7</f>
        <v>MNO</v>
      </c>
      <c r="D396" t="str">
        <f>'Data questionnaire - mobile'!$B$1</f>
        <v>Data questionnaire: Mobile services</v>
      </c>
      <c r="E396" t="s">
        <v>1490</v>
      </c>
      <c r="F396">
        <v>395</v>
      </c>
      <c r="G396" t="str">
        <f>'Data questionnaire - mobile'!$A$139</f>
        <v>4.1.3.3.</v>
      </c>
      <c r="H396" t="str">
        <f>'Data questionnaire - mobile'!$D$44</f>
        <v>units</v>
      </c>
      <c r="K396" t="s">
        <v>617</v>
      </c>
      <c r="L396" t="s">
        <v>1455</v>
      </c>
      <c r="M396" t="str">
        <f>'Data questionnaire - mobile'!$L$43</f>
        <v>Q2 2026</v>
      </c>
    </row>
    <row r="397" spans="1:13" x14ac:dyDescent="0.25">
      <c r="A397">
        <f>'Overview and definitions'!$C$4</f>
        <v>0</v>
      </c>
      <c r="B397" t="str">
        <f>'Overview and definitions'!$C$6</f>
        <v>Liechtenstein</v>
      </c>
      <c r="C397" t="str">
        <f>'Overview and definitions'!$C$7</f>
        <v>MNO</v>
      </c>
      <c r="D397" t="str">
        <f>'Data questionnaire - mobile'!$B$1</f>
        <v>Data questionnaire: Mobile services</v>
      </c>
      <c r="E397" t="s">
        <v>1490</v>
      </c>
      <c r="F397">
        <v>396</v>
      </c>
      <c r="G397" t="str">
        <f>'Data questionnaire - mobile'!$A$139</f>
        <v>4.1.3.3.</v>
      </c>
      <c r="H397" t="str">
        <f>'Data questionnaire - mobile'!$D$44</f>
        <v>units</v>
      </c>
      <c r="K397" t="s">
        <v>617</v>
      </c>
      <c r="L397" t="s">
        <v>1455</v>
      </c>
      <c r="M397" t="str">
        <f>'Data questionnaire - mobile'!$P$43</f>
        <v>Q3 2026</v>
      </c>
    </row>
    <row r="398" spans="1:13" x14ac:dyDescent="0.25">
      <c r="A398">
        <f>'Overview and definitions'!$C$4</f>
        <v>0</v>
      </c>
      <c r="B398" t="str">
        <f>'Overview and definitions'!$C$6</f>
        <v>Liechtenstein</v>
      </c>
      <c r="C398" t="str">
        <f>'Overview and definitions'!$C$7</f>
        <v>MNO</v>
      </c>
      <c r="D398" t="str">
        <f>'Data questionnaire - mobile'!$B$1</f>
        <v>Data questionnaire: Mobile services</v>
      </c>
      <c r="E398" t="s">
        <v>1490</v>
      </c>
      <c r="F398">
        <v>397</v>
      </c>
      <c r="G398" t="str">
        <f>'Data questionnaire - mobile'!$A$137</f>
        <v>4.1.3.1.</v>
      </c>
      <c r="H398" t="s">
        <v>571</v>
      </c>
      <c r="K398" t="s">
        <v>756</v>
      </c>
      <c r="L398" t="s">
        <v>1455</v>
      </c>
      <c r="M398" t="str">
        <f>'Data questionnaire - mobile'!$D$43</f>
        <v>Q4 2025</v>
      </c>
    </row>
    <row r="399" spans="1:13" x14ac:dyDescent="0.25">
      <c r="A399">
        <f>'Overview and definitions'!$C$4</f>
        <v>0</v>
      </c>
      <c r="B399" t="str">
        <f>'Overview and definitions'!$C$6</f>
        <v>Liechtenstein</v>
      </c>
      <c r="C399" t="str">
        <f>'Overview and definitions'!$C$7</f>
        <v>MNO</v>
      </c>
      <c r="D399" t="str">
        <f>'Data questionnaire - mobile'!$B$1</f>
        <v>Data questionnaire: Mobile services</v>
      </c>
      <c r="E399" t="s">
        <v>1490</v>
      </c>
      <c r="F399">
        <v>398</v>
      </c>
      <c r="G399" t="str">
        <f>'Data questionnaire - mobile'!$A$137</f>
        <v>4.1.3.1.</v>
      </c>
      <c r="H399" t="s">
        <v>571</v>
      </c>
      <c r="K399" t="s">
        <v>756</v>
      </c>
      <c r="L399" t="s">
        <v>1455</v>
      </c>
      <c r="M399" t="str">
        <f>'Data questionnaire - mobile'!$H$43</f>
        <v>Q1 2026</v>
      </c>
    </row>
    <row r="400" spans="1:13" x14ac:dyDescent="0.25">
      <c r="A400">
        <f>'Overview and definitions'!$C$4</f>
        <v>0</v>
      </c>
      <c r="B400" t="str">
        <f>'Overview and definitions'!$C$6</f>
        <v>Liechtenstein</v>
      </c>
      <c r="C400" t="str">
        <f>'Overview and definitions'!$C$7</f>
        <v>MNO</v>
      </c>
      <c r="D400" t="str">
        <f>'Data questionnaire - mobile'!$B$1</f>
        <v>Data questionnaire: Mobile services</v>
      </c>
      <c r="E400" t="s">
        <v>1490</v>
      </c>
      <c r="F400">
        <v>399</v>
      </c>
      <c r="G400" t="str">
        <f>'Data questionnaire - mobile'!$A$137</f>
        <v>4.1.3.1.</v>
      </c>
      <c r="H400" t="s">
        <v>571</v>
      </c>
      <c r="K400" t="s">
        <v>756</v>
      </c>
      <c r="L400" t="s">
        <v>1455</v>
      </c>
      <c r="M400" t="str">
        <f>'Data questionnaire - mobile'!$L$43</f>
        <v>Q2 2026</v>
      </c>
    </row>
    <row r="401" spans="1:13" x14ac:dyDescent="0.25">
      <c r="A401">
        <f>'Overview and definitions'!$C$4</f>
        <v>0</v>
      </c>
      <c r="B401" t="str">
        <f>'Overview and definitions'!$C$6</f>
        <v>Liechtenstein</v>
      </c>
      <c r="C401" t="str">
        <f>'Overview and definitions'!$C$7</f>
        <v>MNO</v>
      </c>
      <c r="D401" t="str">
        <f>'Data questionnaire - mobile'!$B$1</f>
        <v>Data questionnaire: Mobile services</v>
      </c>
      <c r="E401" t="s">
        <v>1490</v>
      </c>
      <c r="F401">
        <v>400</v>
      </c>
      <c r="G401" t="str">
        <f>'Data questionnaire - mobile'!$A$137</f>
        <v>4.1.3.1.</v>
      </c>
      <c r="H401" t="s">
        <v>571</v>
      </c>
      <c r="K401" t="s">
        <v>756</v>
      </c>
      <c r="L401" t="s">
        <v>1455</v>
      </c>
      <c r="M401" t="str">
        <f>'Data questionnaire - mobile'!$P$43</f>
        <v>Q3 2026</v>
      </c>
    </row>
    <row r="402" spans="1:13" x14ac:dyDescent="0.25">
      <c r="A402">
        <f>'Overview and definitions'!$C$4</f>
        <v>0</v>
      </c>
      <c r="B402" t="str">
        <f>'Overview and definitions'!$C$6</f>
        <v>Liechtenstein</v>
      </c>
      <c r="C402" t="str">
        <f>'Overview and definitions'!$C$7</f>
        <v>MNO</v>
      </c>
      <c r="D402" t="str">
        <f>'Data questionnaire - mobile'!$B$1</f>
        <v>Data questionnaire: Mobile services</v>
      </c>
      <c r="E402" t="s">
        <v>1490</v>
      </c>
      <c r="F402">
        <v>401</v>
      </c>
      <c r="G402" t="str">
        <f>'Data questionnaire - mobile'!$A$138</f>
        <v>4.1.3.2.</v>
      </c>
      <c r="H402" t="s">
        <v>571</v>
      </c>
      <c r="K402" t="s">
        <v>615</v>
      </c>
      <c r="L402" t="s">
        <v>1455</v>
      </c>
      <c r="M402" t="str">
        <f>'Data questionnaire - mobile'!$D$43</f>
        <v>Q4 2025</v>
      </c>
    </row>
    <row r="403" spans="1:13" x14ac:dyDescent="0.25">
      <c r="A403">
        <f>'Overview and definitions'!$C$4</f>
        <v>0</v>
      </c>
      <c r="B403" t="str">
        <f>'Overview and definitions'!$C$6</f>
        <v>Liechtenstein</v>
      </c>
      <c r="C403" t="str">
        <f>'Overview and definitions'!$C$7</f>
        <v>MNO</v>
      </c>
      <c r="D403" t="str">
        <f>'Data questionnaire - mobile'!$B$1</f>
        <v>Data questionnaire: Mobile services</v>
      </c>
      <c r="E403" t="s">
        <v>1490</v>
      </c>
      <c r="F403">
        <v>402</v>
      </c>
      <c r="G403" t="str">
        <f>'Data questionnaire - mobile'!$A$138</f>
        <v>4.1.3.2.</v>
      </c>
      <c r="H403" t="s">
        <v>571</v>
      </c>
      <c r="K403" t="s">
        <v>615</v>
      </c>
      <c r="L403" t="s">
        <v>1455</v>
      </c>
      <c r="M403" t="str">
        <f>'Data questionnaire - mobile'!$H$43</f>
        <v>Q1 2026</v>
      </c>
    </row>
    <row r="404" spans="1:13" x14ac:dyDescent="0.25">
      <c r="A404">
        <f>'Overview and definitions'!$C$4</f>
        <v>0</v>
      </c>
      <c r="B404" t="str">
        <f>'Overview and definitions'!$C$6</f>
        <v>Liechtenstein</v>
      </c>
      <c r="C404" t="str">
        <f>'Overview and definitions'!$C$7</f>
        <v>MNO</v>
      </c>
      <c r="D404" t="str">
        <f>'Data questionnaire - mobile'!$B$1</f>
        <v>Data questionnaire: Mobile services</v>
      </c>
      <c r="E404" t="s">
        <v>1490</v>
      </c>
      <c r="F404">
        <v>403</v>
      </c>
      <c r="G404" t="str">
        <f>'Data questionnaire - mobile'!$A$138</f>
        <v>4.1.3.2.</v>
      </c>
      <c r="H404" t="s">
        <v>571</v>
      </c>
      <c r="K404" t="s">
        <v>615</v>
      </c>
      <c r="L404" t="s">
        <v>1455</v>
      </c>
      <c r="M404" t="str">
        <f>'Data questionnaire - mobile'!$L$43</f>
        <v>Q2 2026</v>
      </c>
    </row>
    <row r="405" spans="1:13" x14ac:dyDescent="0.25">
      <c r="A405">
        <f>'Overview and definitions'!$C$4</f>
        <v>0</v>
      </c>
      <c r="B405" t="str">
        <f>'Overview and definitions'!$C$6</f>
        <v>Liechtenstein</v>
      </c>
      <c r="C405" t="str">
        <f>'Overview and definitions'!$C$7</f>
        <v>MNO</v>
      </c>
      <c r="D405" t="str">
        <f>'Data questionnaire - mobile'!$B$1</f>
        <v>Data questionnaire: Mobile services</v>
      </c>
      <c r="E405" t="s">
        <v>1490</v>
      </c>
      <c r="F405">
        <v>404</v>
      </c>
      <c r="G405" t="str">
        <f>'Data questionnaire - mobile'!$A$138</f>
        <v>4.1.3.2.</v>
      </c>
      <c r="H405" t="s">
        <v>571</v>
      </c>
      <c r="K405" t="s">
        <v>615</v>
      </c>
      <c r="L405" t="s">
        <v>1455</v>
      </c>
      <c r="M405" t="str">
        <f>'Data questionnaire - mobile'!$P$43</f>
        <v>Q3 2026</v>
      </c>
    </row>
    <row r="406" spans="1:13" x14ac:dyDescent="0.25">
      <c r="A406">
        <f>'Overview and definitions'!$C$4</f>
        <v>0</v>
      </c>
      <c r="B406" t="str">
        <f>'Overview and definitions'!$C$6</f>
        <v>Liechtenstein</v>
      </c>
      <c r="C406" t="str">
        <f>'Overview and definitions'!$C$7</f>
        <v>MNO</v>
      </c>
      <c r="D406" t="str">
        <f>'Data questionnaire - mobile'!$B$1</f>
        <v>Data questionnaire: Mobile services</v>
      </c>
      <c r="E406" t="s">
        <v>1490</v>
      </c>
      <c r="F406">
        <v>405</v>
      </c>
      <c r="G406" t="str">
        <f>'Data questionnaire - mobile'!$A$139</f>
        <v>4.1.3.3.</v>
      </c>
      <c r="H406" t="s">
        <v>571</v>
      </c>
      <c r="K406" t="s">
        <v>617</v>
      </c>
      <c r="L406" t="s">
        <v>1455</v>
      </c>
      <c r="M406" t="str">
        <f>'Data questionnaire - mobile'!$D$43</f>
        <v>Q4 2025</v>
      </c>
    </row>
    <row r="407" spans="1:13" x14ac:dyDescent="0.25">
      <c r="A407">
        <f>'Overview and definitions'!$C$4</f>
        <v>0</v>
      </c>
      <c r="B407" t="str">
        <f>'Overview and definitions'!$C$6</f>
        <v>Liechtenstein</v>
      </c>
      <c r="C407" t="str">
        <f>'Overview and definitions'!$C$7</f>
        <v>MNO</v>
      </c>
      <c r="D407" t="str">
        <f>'Data questionnaire - mobile'!$B$1</f>
        <v>Data questionnaire: Mobile services</v>
      </c>
      <c r="E407" t="s">
        <v>1490</v>
      </c>
      <c r="F407">
        <v>406</v>
      </c>
      <c r="G407" t="str">
        <f>'Data questionnaire - mobile'!$A$139</f>
        <v>4.1.3.3.</v>
      </c>
      <c r="H407" t="s">
        <v>571</v>
      </c>
      <c r="K407" t="s">
        <v>617</v>
      </c>
      <c r="L407" t="s">
        <v>1455</v>
      </c>
      <c r="M407" t="str">
        <f>'Data questionnaire - mobile'!$H$43</f>
        <v>Q1 2026</v>
      </c>
    </row>
    <row r="408" spans="1:13" x14ac:dyDescent="0.25">
      <c r="A408">
        <f>'Overview and definitions'!$C$4</f>
        <v>0</v>
      </c>
      <c r="B408" t="str">
        <f>'Overview and definitions'!$C$6</f>
        <v>Liechtenstein</v>
      </c>
      <c r="C408" t="str">
        <f>'Overview and definitions'!$C$7</f>
        <v>MNO</v>
      </c>
      <c r="D408" t="str">
        <f>'Data questionnaire - mobile'!$B$1</f>
        <v>Data questionnaire: Mobile services</v>
      </c>
      <c r="E408" t="s">
        <v>1490</v>
      </c>
      <c r="F408">
        <v>407</v>
      </c>
      <c r="G408" t="str">
        <f>'Data questionnaire - mobile'!$A$139</f>
        <v>4.1.3.3.</v>
      </c>
      <c r="H408" t="s">
        <v>571</v>
      </c>
      <c r="K408" t="s">
        <v>617</v>
      </c>
      <c r="L408" t="s">
        <v>1455</v>
      </c>
      <c r="M408" t="str">
        <f>'Data questionnaire - mobile'!$L$43</f>
        <v>Q2 2026</v>
      </c>
    </row>
    <row r="409" spans="1:13" x14ac:dyDescent="0.25">
      <c r="A409">
        <f>'Overview and definitions'!$C$4</f>
        <v>0</v>
      </c>
      <c r="B409" t="str">
        <f>'Overview and definitions'!$C$6</f>
        <v>Liechtenstein</v>
      </c>
      <c r="C409" t="str">
        <f>'Overview and definitions'!$C$7</f>
        <v>MNO</v>
      </c>
      <c r="D409" t="str">
        <f>'Data questionnaire - mobile'!$B$1</f>
        <v>Data questionnaire: Mobile services</v>
      </c>
      <c r="E409" t="s">
        <v>1490</v>
      </c>
      <c r="F409">
        <v>408</v>
      </c>
      <c r="G409" t="str">
        <f>'Data questionnaire - mobile'!$A$139</f>
        <v>4.1.3.3.</v>
      </c>
      <c r="H409" t="s">
        <v>571</v>
      </c>
      <c r="K409" t="s">
        <v>617</v>
      </c>
      <c r="L409" t="s">
        <v>1455</v>
      </c>
      <c r="M409" t="str">
        <f>'Data questionnaire - mobile'!$P$43</f>
        <v>Q3 2026</v>
      </c>
    </row>
    <row r="410" spans="1:13" x14ac:dyDescent="0.25">
      <c r="A410">
        <f>'Overview and definitions'!$C$4</f>
        <v>0</v>
      </c>
      <c r="B410" t="str">
        <f>'Overview and definitions'!$C$6</f>
        <v>Liechtenstein</v>
      </c>
      <c r="C410" t="str">
        <f>'Overview and definitions'!$C$7</f>
        <v>MNO</v>
      </c>
      <c r="D410" t="str">
        <f>'Data questionnaire - mobile'!$B$1</f>
        <v>Data questionnaire: Mobile services</v>
      </c>
      <c r="E410" t="s">
        <v>1490</v>
      </c>
      <c r="F410">
        <v>409</v>
      </c>
      <c r="G410" t="str">
        <f>'Data questionnaire - mobile'!$A$143</f>
        <v>4.2.1.</v>
      </c>
      <c r="H410" t="str">
        <f>'Data questionnaire - mobile'!$D$44</f>
        <v>units</v>
      </c>
      <c r="K410" t="s">
        <v>756</v>
      </c>
      <c r="L410" t="s">
        <v>667</v>
      </c>
      <c r="M410" t="str">
        <f>'Data questionnaire - mobile'!$D$43</f>
        <v>Q4 2025</v>
      </c>
    </row>
    <row r="411" spans="1:13" x14ac:dyDescent="0.25">
      <c r="A411">
        <f>'Overview and definitions'!$C$4</f>
        <v>0</v>
      </c>
      <c r="B411" t="str">
        <f>'Overview and definitions'!$C$6</f>
        <v>Liechtenstein</v>
      </c>
      <c r="C411" t="str">
        <f>'Overview and definitions'!$C$7</f>
        <v>MNO</v>
      </c>
      <c r="D411" t="str">
        <f>'Data questionnaire - mobile'!$B$1</f>
        <v>Data questionnaire: Mobile services</v>
      </c>
      <c r="E411" t="s">
        <v>1490</v>
      </c>
      <c r="F411">
        <v>410</v>
      </c>
      <c r="G411" t="str">
        <f>'Data questionnaire - mobile'!$A$143</f>
        <v>4.2.1.</v>
      </c>
      <c r="H411" t="str">
        <f>'Data questionnaire - mobile'!$D$44</f>
        <v>units</v>
      </c>
      <c r="K411" t="s">
        <v>756</v>
      </c>
      <c r="L411" t="s">
        <v>667</v>
      </c>
      <c r="M411" t="str">
        <f>'Data questionnaire - mobile'!$H$43</f>
        <v>Q1 2026</v>
      </c>
    </row>
    <row r="412" spans="1:13" x14ac:dyDescent="0.25">
      <c r="A412">
        <f>'Overview and definitions'!$C$4</f>
        <v>0</v>
      </c>
      <c r="B412" t="str">
        <f>'Overview and definitions'!$C$6</f>
        <v>Liechtenstein</v>
      </c>
      <c r="C412" t="str">
        <f>'Overview and definitions'!$C$7</f>
        <v>MNO</v>
      </c>
      <c r="D412" t="str">
        <f>'Data questionnaire - mobile'!$B$1</f>
        <v>Data questionnaire: Mobile services</v>
      </c>
      <c r="E412" t="s">
        <v>1490</v>
      </c>
      <c r="F412">
        <v>411</v>
      </c>
      <c r="G412" t="str">
        <f>'Data questionnaire - mobile'!$A$143</f>
        <v>4.2.1.</v>
      </c>
      <c r="H412" t="str">
        <f>'Data questionnaire - mobile'!$D$44</f>
        <v>units</v>
      </c>
      <c r="K412" t="s">
        <v>756</v>
      </c>
      <c r="L412" t="s">
        <v>667</v>
      </c>
      <c r="M412" t="str">
        <f>'Data questionnaire - mobile'!$L$43</f>
        <v>Q2 2026</v>
      </c>
    </row>
    <row r="413" spans="1:13" x14ac:dyDescent="0.25">
      <c r="A413">
        <f>'Overview and definitions'!$C$4</f>
        <v>0</v>
      </c>
      <c r="B413" t="str">
        <f>'Overview and definitions'!$C$6</f>
        <v>Liechtenstein</v>
      </c>
      <c r="C413" t="str">
        <f>'Overview and definitions'!$C$7</f>
        <v>MNO</v>
      </c>
      <c r="D413" t="str">
        <f>'Data questionnaire - mobile'!$B$1</f>
        <v>Data questionnaire: Mobile services</v>
      </c>
      <c r="E413" t="s">
        <v>1490</v>
      </c>
      <c r="F413">
        <v>412</v>
      </c>
      <c r="G413" t="str">
        <f>'Data questionnaire - mobile'!$A$143</f>
        <v>4.2.1.</v>
      </c>
      <c r="H413" t="str">
        <f>'Data questionnaire - mobile'!$D$44</f>
        <v>units</v>
      </c>
      <c r="K413" t="s">
        <v>756</v>
      </c>
      <c r="L413" t="s">
        <v>667</v>
      </c>
      <c r="M413" t="str">
        <f>'Data questionnaire - mobile'!$P$43</f>
        <v>Q3 2026</v>
      </c>
    </row>
    <row r="414" spans="1:13" x14ac:dyDescent="0.25">
      <c r="A414">
        <f>'Overview and definitions'!$C$4</f>
        <v>0</v>
      </c>
      <c r="B414" t="str">
        <f>'Overview and definitions'!$C$6</f>
        <v>Liechtenstein</v>
      </c>
      <c r="C414" t="str">
        <f>'Overview and definitions'!$C$7</f>
        <v>MNO</v>
      </c>
      <c r="D414" t="str">
        <f>'Data questionnaire - mobile'!$B$1</f>
        <v>Data questionnaire: Mobile services</v>
      </c>
      <c r="E414" t="s">
        <v>1490</v>
      </c>
      <c r="F414">
        <v>413</v>
      </c>
      <c r="G414" t="str">
        <f>'Data questionnaire - mobile'!$A$144</f>
        <v>4.2.2.</v>
      </c>
      <c r="H414" t="str">
        <f>'Data questionnaire - mobile'!$D$44</f>
        <v>units</v>
      </c>
      <c r="K414" t="s">
        <v>615</v>
      </c>
      <c r="L414" t="s">
        <v>667</v>
      </c>
      <c r="M414" t="str">
        <f>'Data questionnaire - mobile'!$D$43</f>
        <v>Q4 2025</v>
      </c>
    </row>
    <row r="415" spans="1:13" x14ac:dyDescent="0.25">
      <c r="A415">
        <f>'Overview and definitions'!$C$4</f>
        <v>0</v>
      </c>
      <c r="B415" t="str">
        <f>'Overview and definitions'!$C$6</f>
        <v>Liechtenstein</v>
      </c>
      <c r="C415" t="str">
        <f>'Overview and definitions'!$C$7</f>
        <v>MNO</v>
      </c>
      <c r="D415" t="str">
        <f>'Data questionnaire - mobile'!$B$1</f>
        <v>Data questionnaire: Mobile services</v>
      </c>
      <c r="E415" t="s">
        <v>1490</v>
      </c>
      <c r="F415">
        <v>414</v>
      </c>
      <c r="G415" t="str">
        <f>'Data questionnaire - mobile'!$A$144</f>
        <v>4.2.2.</v>
      </c>
      <c r="H415" t="str">
        <f>'Data questionnaire - mobile'!$D$44</f>
        <v>units</v>
      </c>
      <c r="K415" t="s">
        <v>615</v>
      </c>
      <c r="L415" t="s">
        <v>667</v>
      </c>
      <c r="M415" t="str">
        <f>'Data questionnaire - mobile'!$H$43</f>
        <v>Q1 2026</v>
      </c>
    </row>
    <row r="416" spans="1:13" x14ac:dyDescent="0.25">
      <c r="A416">
        <f>'Overview and definitions'!$C$4</f>
        <v>0</v>
      </c>
      <c r="B416" t="str">
        <f>'Overview and definitions'!$C$6</f>
        <v>Liechtenstein</v>
      </c>
      <c r="C416" t="str">
        <f>'Overview and definitions'!$C$7</f>
        <v>MNO</v>
      </c>
      <c r="D416" t="str">
        <f>'Data questionnaire - mobile'!$B$1</f>
        <v>Data questionnaire: Mobile services</v>
      </c>
      <c r="E416" t="s">
        <v>1490</v>
      </c>
      <c r="F416">
        <v>415</v>
      </c>
      <c r="G416" t="str">
        <f>'Data questionnaire - mobile'!$A$144</f>
        <v>4.2.2.</v>
      </c>
      <c r="H416" t="str">
        <f>'Data questionnaire - mobile'!$D$44</f>
        <v>units</v>
      </c>
      <c r="K416" t="s">
        <v>615</v>
      </c>
      <c r="L416" t="s">
        <v>667</v>
      </c>
      <c r="M416" t="str">
        <f>'Data questionnaire - mobile'!$L$43</f>
        <v>Q2 2026</v>
      </c>
    </row>
    <row r="417" spans="1:13" x14ac:dyDescent="0.25">
      <c r="A417">
        <f>'Overview and definitions'!$C$4</f>
        <v>0</v>
      </c>
      <c r="B417" t="str">
        <f>'Overview and definitions'!$C$6</f>
        <v>Liechtenstein</v>
      </c>
      <c r="C417" t="str">
        <f>'Overview and definitions'!$C$7</f>
        <v>MNO</v>
      </c>
      <c r="D417" t="str">
        <f>'Data questionnaire - mobile'!$B$1</f>
        <v>Data questionnaire: Mobile services</v>
      </c>
      <c r="E417" t="s">
        <v>1490</v>
      </c>
      <c r="F417">
        <v>416</v>
      </c>
      <c r="G417" t="str">
        <f>'Data questionnaire - mobile'!$A$144</f>
        <v>4.2.2.</v>
      </c>
      <c r="H417" t="str">
        <f>'Data questionnaire - mobile'!$D$44</f>
        <v>units</v>
      </c>
      <c r="K417" t="s">
        <v>615</v>
      </c>
      <c r="L417" t="s">
        <v>667</v>
      </c>
      <c r="M417" t="str">
        <f>'Data questionnaire - mobile'!$P$43</f>
        <v>Q3 2026</v>
      </c>
    </row>
    <row r="418" spans="1:13" x14ac:dyDescent="0.25">
      <c r="A418">
        <f>'Overview and definitions'!$C$4</f>
        <v>0</v>
      </c>
      <c r="B418" t="str">
        <f>'Overview and definitions'!$C$6</f>
        <v>Liechtenstein</v>
      </c>
      <c r="C418" t="str">
        <f>'Overview and definitions'!$C$7</f>
        <v>MNO</v>
      </c>
      <c r="D418" t="str">
        <f>'Data questionnaire - mobile'!$B$1</f>
        <v>Data questionnaire: Mobile services</v>
      </c>
      <c r="E418" t="s">
        <v>1490</v>
      </c>
      <c r="F418">
        <v>417</v>
      </c>
      <c r="G418" t="str">
        <f>'Data questionnaire - mobile'!$A$145</f>
        <v>4.2.3.</v>
      </c>
      <c r="H418" t="str">
        <f>'Data questionnaire - mobile'!$D$44</f>
        <v>units</v>
      </c>
      <c r="K418" t="s">
        <v>617</v>
      </c>
      <c r="L418" t="s">
        <v>667</v>
      </c>
      <c r="M418" t="str">
        <f>'Data questionnaire - mobile'!$D$43</f>
        <v>Q4 2025</v>
      </c>
    </row>
    <row r="419" spans="1:13" x14ac:dyDescent="0.25">
      <c r="A419">
        <f>'Overview and definitions'!$C$4</f>
        <v>0</v>
      </c>
      <c r="B419" t="str">
        <f>'Overview and definitions'!$C$6</f>
        <v>Liechtenstein</v>
      </c>
      <c r="C419" t="str">
        <f>'Overview and definitions'!$C$7</f>
        <v>MNO</v>
      </c>
      <c r="D419" t="str">
        <f>'Data questionnaire - mobile'!$B$1</f>
        <v>Data questionnaire: Mobile services</v>
      </c>
      <c r="E419" t="s">
        <v>1490</v>
      </c>
      <c r="F419">
        <v>418</v>
      </c>
      <c r="G419" t="str">
        <f>'Data questionnaire - mobile'!$A$145</f>
        <v>4.2.3.</v>
      </c>
      <c r="H419" t="str">
        <f>'Data questionnaire - mobile'!$D$44</f>
        <v>units</v>
      </c>
      <c r="K419" t="s">
        <v>617</v>
      </c>
      <c r="L419" t="s">
        <v>667</v>
      </c>
      <c r="M419" t="str">
        <f>'Data questionnaire - mobile'!$H$43</f>
        <v>Q1 2026</v>
      </c>
    </row>
    <row r="420" spans="1:13" x14ac:dyDescent="0.25">
      <c r="A420">
        <f>'Overview and definitions'!$C$4</f>
        <v>0</v>
      </c>
      <c r="B420" t="str">
        <f>'Overview and definitions'!$C$6</f>
        <v>Liechtenstein</v>
      </c>
      <c r="C420" t="str">
        <f>'Overview and definitions'!$C$7</f>
        <v>MNO</v>
      </c>
      <c r="D420" t="str">
        <f>'Data questionnaire - mobile'!$B$1</f>
        <v>Data questionnaire: Mobile services</v>
      </c>
      <c r="E420" t="s">
        <v>1490</v>
      </c>
      <c r="F420">
        <v>419</v>
      </c>
      <c r="G420" t="str">
        <f>'Data questionnaire - mobile'!$A$145</f>
        <v>4.2.3.</v>
      </c>
      <c r="H420" t="str">
        <f>'Data questionnaire - mobile'!$D$44</f>
        <v>units</v>
      </c>
      <c r="K420" t="s">
        <v>617</v>
      </c>
      <c r="L420" t="s">
        <v>667</v>
      </c>
      <c r="M420" t="str">
        <f>'Data questionnaire - mobile'!$L$43</f>
        <v>Q2 2026</v>
      </c>
    </row>
    <row r="421" spans="1:13" x14ac:dyDescent="0.25">
      <c r="A421">
        <f>'Overview and definitions'!$C$4</f>
        <v>0</v>
      </c>
      <c r="B421" t="str">
        <f>'Overview and definitions'!$C$6</f>
        <v>Liechtenstein</v>
      </c>
      <c r="C421" t="str">
        <f>'Overview and definitions'!$C$7</f>
        <v>MNO</v>
      </c>
      <c r="D421" t="str">
        <f>'Data questionnaire - mobile'!$B$1</f>
        <v>Data questionnaire: Mobile services</v>
      </c>
      <c r="E421" t="s">
        <v>1490</v>
      </c>
      <c r="F421">
        <v>420</v>
      </c>
      <c r="G421" t="str">
        <f>'Data questionnaire - mobile'!$A$145</f>
        <v>4.2.3.</v>
      </c>
      <c r="H421" t="str">
        <f>'Data questionnaire - mobile'!$D$44</f>
        <v>units</v>
      </c>
      <c r="K421" t="s">
        <v>617</v>
      </c>
      <c r="L421" t="s">
        <v>667</v>
      </c>
      <c r="M421" t="str">
        <f>'Data questionnaire - mobile'!$P$43</f>
        <v>Q3 2026</v>
      </c>
    </row>
    <row r="422" spans="1:13" x14ac:dyDescent="0.25">
      <c r="A422">
        <f>'Overview and definitions'!$C$4</f>
        <v>0</v>
      </c>
      <c r="B422" t="str">
        <f>'Overview and definitions'!$C$6</f>
        <v>Liechtenstein</v>
      </c>
      <c r="C422" t="str">
        <f>'Overview and definitions'!$C$7</f>
        <v>MNO</v>
      </c>
      <c r="D422" t="str">
        <f>'Data questionnaire - mobile'!$B$1</f>
        <v>Data questionnaire: Mobile services</v>
      </c>
      <c r="E422" t="s">
        <v>1490</v>
      </c>
      <c r="F422">
        <v>421</v>
      </c>
      <c r="G422" t="str">
        <f>'Data questionnaire - mobile'!$A$143</f>
        <v>4.2.1.</v>
      </c>
      <c r="H422" t="s">
        <v>571</v>
      </c>
      <c r="K422" t="s">
        <v>756</v>
      </c>
      <c r="L422" t="s">
        <v>667</v>
      </c>
      <c r="M422" t="str">
        <f>'Data questionnaire - mobile'!$D$43</f>
        <v>Q4 2025</v>
      </c>
    </row>
    <row r="423" spans="1:13" x14ac:dyDescent="0.25">
      <c r="A423">
        <f>'Overview and definitions'!$C$4</f>
        <v>0</v>
      </c>
      <c r="B423" t="str">
        <f>'Overview and definitions'!$C$6</f>
        <v>Liechtenstein</v>
      </c>
      <c r="C423" t="str">
        <f>'Overview and definitions'!$C$7</f>
        <v>MNO</v>
      </c>
      <c r="D423" t="str">
        <f>'Data questionnaire - mobile'!$B$1</f>
        <v>Data questionnaire: Mobile services</v>
      </c>
      <c r="E423" t="s">
        <v>1490</v>
      </c>
      <c r="F423">
        <v>422</v>
      </c>
      <c r="G423" t="str">
        <f>'Data questionnaire - mobile'!$A$143</f>
        <v>4.2.1.</v>
      </c>
      <c r="H423" t="s">
        <v>571</v>
      </c>
      <c r="K423" t="s">
        <v>756</v>
      </c>
      <c r="L423" t="s">
        <v>667</v>
      </c>
      <c r="M423" t="str">
        <f>'Data questionnaire - mobile'!$H$43</f>
        <v>Q1 2026</v>
      </c>
    </row>
    <row r="424" spans="1:13" x14ac:dyDescent="0.25">
      <c r="A424">
        <f>'Overview and definitions'!$C$4</f>
        <v>0</v>
      </c>
      <c r="B424" t="str">
        <f>'Overview and definitions'!$C$6</f>
        <v>Liechtenstein</v>
      </c>
      <c r="C424" t="str">
        <f>'Overview and definitions'!$C$7</f>
        <v>MNO</v>
      </c>
      <c r="D424" t="str">
        <f>'Data questionnaire - mobile'!$B$1</f>
        <v>Data questionnaire: Mobile services</v>
      </c>
      <c r="E424" t="s">
        <v>1490</v>
      </c>
      <c r="F424">
        <v>423</v>
      </c>
      <c r="G424" t="str">
        <f>'Data questionnaire - mobile'!$A$143</f>
        <v>4.2.1.</v>
      </c>
      <c r="H424" t="s">
        <v>571</v>
      </c>
      <c r="K424" t="s">
        <v>756</v>
      </c>
      <c r="L424" t="s">
        <v>667</v>
      </c>
      <c r="M424" t="str">
        <f>'Data questionnaire - mobile'!$L$43</f>
        <v>Q2 2026</v>
      </c>
    </row>
    <row r="425" spans="1:13" x14ac:dyDescent="0.25">
      <c r="A425">
        <f>'Overview and definitions'!$C$4</f>
        <v>0</v>
      </c>
      <c r="B425" t="str">
        <f>'Overview and definitions'!$C$6</f>
        <v>Liechtenstein</v>
      </c>
      <c r="C425" t="str">
        <f>'Overview and definitions'!$C$7</f>
        <v>MNO</v>
      </c>
      <c r="D425" t="str">
        <f>'Data questionnaire - mobile'!$B$1</f>
        <v>Data questionnaire: Mobile services</v>
      </c>
      <c r="E425" t="s">
        <v>1490</v>
      </c>
      <c r="F425">
        <v>424</v>
      </c>
      <c r="G425" t="str">
        <f>'Data questionnaire - mobile'!$A$143</f>
        <v>4.2.1.</v>
      </c>
      <c r="H425" t="s">
        <v>571</v>
      </c>
      <c r="K425" t="s">
        <v>756</v>
      </c>
      <c r="L425" t="s">
        <v>667</v>
      </c>
      <c r="M425" t="str">
        <f>'Data questionnaire - mobile'!$P$43</f>
        <v>Q3 2026</v>
      </c>
    </row>
    <row r="426" spans="1:13" x14ac:dyDescent="0.25">
      <c r="A426">
        <f>'Overview and definitions'!$C$4</f>
        <v>0</v>
      </c>
      <c r="B426" t="str">
        <f>'Overview and definitions'!$C$6</f>
        <v>Liechtenstein</v>
      </c>
      <c r="C426" t="str">
        <f>'Overview and definitions'!$C$7</f>
        <v>MNO</v>
      </c>
      <c r="D426" t="str">
        <f>'Data questionnaire - mobile'!$B$1</f>
        <v>Data questionnaire: Mobile services</v>
      </c>
      <c r="E426" t="s">
        <v>1490</v>
      </c>
      <c r="F426">
        <v>425</v>
      </c>
      <c r="G426" t="str">
        <f>'Data questionnaire - mobile'!$A$144</f>
        <v>4.2.2.</v>
      </c>
      <c r="H426" t="s">
        <v>571</v>
      </c>
      <c r="K426" t="s">
        <v>615</v>
      </c>
      <c r="L426" t="s">
        <v>667</v>
      </c>
      <c r="M426" t="str">
        <f>'Data questionnaire - mobile'!$D$43</f>
        <v>Q4 2025</v>
      </c>
    </row>
    <row r="427" spans="1:13" x14ac:dyDescent="0.25">
      <c r="A427">
        <f>'Overview and definitions'!$C$4</f>
        <v>0</v>
      </c>
      <c r="B427" t="str">
        <f>'Overview and definitions'!$C$6</f>
        <v>Liechtenstein</v>
      </c>
      <c r="C427" t="str">
        <f>'Overview and definitions'!$C$7</f>
        <v>MNO</v>
      </c>
      <c r="D427" t="str">
        <f>'Data questionnaire - mobile'!$B$1</f>
        <v>Data questionnaire: Mobile services</v>
      </c>
      <c r="E427" t="s">
        <v>1490</v>
      </c>
      <c r="F427">
        <v>426</v>
      </c>
      <c r="G427" t="str">
        <f>'Data questionnaire - mobile'!$A$144</f>
        <v>4.2.2.</v>
      </c>
      <c r="H427" t="s">
        <v>571</v>
      </c>
      <c r="K427" t="s">
        <v>615</v>
      </c>
      <c r="L427" t="s">
        <v>667</v>
      </c>
      <c r="M427" t="str">
        <f>'Data questionnaire - mobile'!$H$43</f>
        <v>Q1 2026</v>
      </c>
    </row>
    <row r="428" spans="1:13" x14ac:dyDescent="0.25">
      <c r="A428">
        <f>'Overview and definitions'!$C$4</f>
        <v>0</v>
      </c>
      <c r="B428" t="str">
        <f>'Overview and definitions'!$C$6</f>
        <v>Liechtenstein</v>
      </c>
      <c r="C428" t="str">
        <f>'Overview and definitions'!$C$7</f>
        <v>MNO</v>
      </c>
      <c r="D428" t="str">
        <f>'Data questionnaire - mobile'!$B$1</f>
        <v>Data questionnaire: Mobile services</v>
      </c>
      <c r="E428" t="s">
        <v>1490</v>
      </c>
      <c r="F428">
        <v>427</v>
      </c>
      <c r="G428" t="str">
        <f>'Data questionnaire - mobile'!$A$144</f>
        <v>4.2.2.</v>
      </c>
      <c r="H428" t="s">
        <v>571</v>
      </c>
      <c r="K428" t="s">
        <v>615</v>
      </c>
      <c r="L428" t="s">
        <v>667</v>
      </c>
      <c r="M428" t="str">
        <f>'Data questionnaire - mobile'!$L$43</f>
        <v>Q2 2026</v>
      </c>
    </row>
    <row r="429" spans="1:13" x14ac:dyDescent="0.25">
      <c r="A429">
        <f>'Overview and definitions'!$C$4</f>
        <v>0</v>
      </c>
      <c r="B429" t="str">
        <f>'Overview and definitions'!$C$6</f>
        <v>Liechtenstein</v>
      </c>
      <c r="C429" t="str">
        <f>'Overview and definitions'!$C$7</f>
        <v>MNO</v>
      </c>
      <c r="D429" t="str">
        <f>'Data questionnaire - mobile'!$B$1</f>
        <v>Data questionnaire: Mobile services</v>
      </c>
      <c r="E429" t="s">
        <v>1490</v>
      </c>
      <c r="F429">
        <v>428</v>
      </c>
      <c r="G429" t="str">
        <f>'Data questionnaire - mobile'!$A$144</f>
        <v>4.2.2.</v>
      </c>
      <c r="H429" t="s">
        <v>571</v>
      </c>
      <c r="K429" t="s">
        <v>615</v>
      </c>
      <c r="L429" t="s">
        <v>667</v>
      </c>
      <c r="M429" t="str">
        <f>'Data questionnaire - mobile'!$P$43</f>
        <v>Q3 2026</v>
      </c>
    </row>
    <row r="430" spans="1:13" x14ac:dyDescent="0.25">
      <c r="A430">
        <f>'Overview and definitions'!$C$4</f>
        <v>0</v>
      </c>
      <c r="B430" t="str">
        <f>'Overview and definitions'!$C$6</f>
        <v>Liechtenstein</v>
      </c>
      <c r="C430" t="str">
        <f>'Overview and definitions'!$C$7</f>
        <v>MNO</v>
      </c>
      <c r="D430" t="str">
        <f>'Data questionnaire - mobile'!$B$1</f>
        <v>Data questionnaire: Mobile services</v>
      </c>
      <c r="E430" t="s">
        <v>1490</v>
      </c>
      <c r="F430">
        <v>429</v>
      </c>
      <c r="G430" t="str">
        <f>'Data questionnaire - mobile'!$A$145</f>
        <v>4.2.3.</v>
      </c>
      <c r="H430" t="s">
        <v>571</v>
      </c>
      <c r="K430" t="s">
        <v>617</v>
      </c>
      <c r="L430" t="s">
        <v>667</v>
      </c>
      <c r="M430" t="str">
        <f>'Data questionnaire - mobile'!$D$43</f>
        <v>Q4 2025</v>
      </c>
    </row>
    <row r="431" spans="1:13" x14ac:dyDescent="0.25">
      <c r="A431">
        <f>'Overview and definitions'!$C$4</f>
        <v>0</v>
      </c>
      <c r="B431" t="str">
        <f>'Overview and definitions'!$C$6</f>
        <v>Liechtenstein</v>
      </c>
      <c r="C431" t="str">
        <f>'Overview and definitions'!$C$7</f>
        <v>MNO</v>
      </c>
      <c r="D431" t="str">
        <f>'Data questionnaire - mobile'!$B$1</f>
        <v>Data questionnaire: Mobile services</v>
      </c>
      <c r="E431" t="s">
        <v>1490</v>
      </c>
      <c r="F431">
        <v>430</v>
      </c>
      <c r="G431" t="str">
        <f>'Data questionnaire - mobile'!$A$145</f>
        <v>4.2.3.</v>
      </c>
      <c r="H431" t="s">
        <v>571</v>
      </c>
      <c r="K431" t="s">
        <v>617</v>
      </c>
      <c r="L431" t="s">
        <v>667</v>
      </c>
      <c r="M431" t="str">
        <f>'Data questionnaire - mobile'!$H$43</f>
        <v>Q1 2026</v>
      </c>
    </row>
    <row r="432" spans="1:13" x14ac:dyDescent="0.25">
      <c r="A432">
        <f>'Overview and definitions'!$C$4</f>
        <v>0</v>
      </c>
      <c r="B432" t="str">
        <f>'Overview and definitions'!$C$6</f>
        <v>Liechtenstein</v>
      </c>
      <c r="C432" t="str">
        <f>'Overview and definitions'!$C$7</f>
        <v>MNO</v>
      </c>
      <c r="D432" t="str">
        <f>'Data questionnaire - mobile'!$B$1</f>
        <v>Data questionnaire: Mobile services</v>
      </c>
      <c r="E432" t="s">
        <v>1490</v>
      </c>
      <c r="F432">
        <v>431</v>
      </c>
      <c r="G432" t="str">
        <f>'Data questionnaire - mobile'!$A$145</f>
        <v>4.2.3.</v>
      </c>
      <c r="H432" t="s">
        <v>571</v>
      </c>
      <c r="K432" t="s">
        <v>617</v>
      </c>
      <c r="L432" t="s">
        <v>667</v>
      </c>
      <c r="M432" t="str">
        <f>'Data questionnaire - mobile'!$L$43</f>
        <v>Q2 2026</v>
      </c>
    </row>
    <row r="433" spans="1:13" x14ac:dyDescent="0.25">
      <c r="A433">
        <f>'Overview and definitions'!$C$4</f>
        <v>0</v>
      </c>
      <c r="B433" t="str">
        <f>'Overview and definitions'!$C$6</f>
        <v>Liechtenstein</v>
      </c>
      <c r="C433" t="str">
        <f>'Overview and definitions'!$C$7</f>
        <v>MNO</v>
      </c>
      <c r="D433" t="str">
        <f>'Data questionnaire - mobile'!$B$1</f>
        <v>Data questionnaire: Mobile services</v>
      </c>
      <c r="E433" t="s">
        <v>1490</v>
      </c>
      <c r="F433">
        <v>432</v>
      </c>
      <c r="G433" t="str">
        <f>'Data questionnaire - mobile'!$A$145</f>
        <v>4.2.3.</v>
      </c>
      <c r="H433" t="s">
        <v>571</v>
      </c>
      <c r="K433" t="s">
        <v>617</v>
      </c>
      <c r="L433" t="s">
        <v>667</v>
      </c>
      <c r="M433" t="str">
        <f>'Data questionnaire - mobile'!$P$43</f>
        <v>Q3 2026</v>
      </c>
    </row>
    <row r="434" spans="1:13" x14ac:dyDescent="0.25">
      <c r="A434">
        <f>'Overview and definitions'!$C$4</f>
        <v>0</v>
      </c>
      <c r="B434" t="str">
        <f>'Overview and definitions'!$C$6</f>
        <v>Liechtenstein</v>
      </c>
      <c r="C434" t="str">
        <f>'Overview and definitions'!$C$7</f>
        <v>MNO</v>
      </c>
      <c r="D434" t="str">
        <f>'Data questionnaire - mobile'!$B$1</f>
        <v>Data questionnaire: Mobile services</v>
      </c>
      <c r="E434" t="s">
        <v>1490</v>
      </c>
      <c r="F434">
        <v>433</v>
      </c>
      <c r="G434" t="str">
        <f>'Data questionnaire - mobile'!$A$151</f>
        <v>5.1.1.1.</v>
      </c>
      <c r="H434" t="str">
        <f>'Data questionnaire - mobile'!$D$44</f>
        <v>units</v>
      </c>
      <c r="K434" t="s">
        <v>756</v>
      </c>
      <c r="L434" t="s">
        <v>1455</v>
      </c>
      <c r="M434" t="str">
        <f>'Data questionnaire - mobile'!$D$43</f>
        <v>Q4 2025</v>
      </c>
    </row>
    <row r="435" spans="1:13" x14ac:dyDescent="0.25">
      <c r="A435">
        <f>'Overview and definitions'!$C$4</f>
        <v>0</v>
      </c>
      <c r="B435" t="str">
        <f>'Overview and definitions'!$C$6</f>
        <v>Liechtenstein</v>
      </c>
      <c r="C435" t="str">
        <f>'Overview and definitions'!$C$7</f>
        <v>MNO</v>
      </c>
      <c r="D435" t="str">
        <f>'Data questionnaire - mobile'!$B$1</f>
        <v>Data questionnaire: Mobile services</v>
      </c>
      <c r="E435" t="s">
        <v>1490</v>
      </c>
      <c r="F435">
        <v>434</v>
      </c>
      <c r="G435" t="str">
        <f>'Data questionnaire - mobile'!$A$151</f>
        <v>5.1.1.1.</v>
      </c>
      <c r="H435" t="str">
        <f>'Data questionnaire - mobile'!$D$44</f>
        <v>units</v>
      </c>
      <c r="K435" t="s">
        <v>756</v>
      </c>
      <c r="L435" t="s">
        <v>1455</v>
      </c>
      <c r="M435" t="str">
        <f>'Data questionnaire - mobile'!$H$43</f>
        <v>Q1 2026</v>
      </c>
    </row>
    <row r="436" spans="1:13" x14ac:dyDescent="0.25">
      <c r="A436">
        <f>'Overview and definitions'!$C$4</f>
        <v>0</v>
      </c>
      <c r="B436" t="str">
        <f>'Overview and definitions'!$C$6</f>
        <v>Liechtenstein</v>
      </c>
      <c r="C436" t="str">
        <f>'Overview and definitions'!$C$7</f>
        <v>MNO</v>
      </c>
      <c r="D436" t="str">
        <f>'Data questionnaire - mobile'!$B$1</f>
        <v>Data questionnaire: Mobile services</v>
      </c>
      <c r="E436" t="s">
        <v>1490</v>
      </c>
      <c r="F436">
        <v>435</v>
      </c>
      <c r="G436" t="str">
        <f>'Data questionnaire - mobile'!$A$151</f>
        <v>5.1.1.1.</v>
      </c>
      <c r="H436" t="str">
        <f>'Data questionnaire - mobile'!$D$44</f>
        <v>units</v>
      </c>
      <c r="K436" t="s">
        <v>756</v>
      </c>
      <c r="L436" t="s">
        <v>1455</v>
      </c>
      <c r="M436" t="str">
        <f>'Data questionnaire - mobile'!$L$43</f>
        <v>Q2 2026</v>
      </c>
    </row>
    <row r="437" spans="1:13" x14ac:dyDescent="0.25">
      <c r="A437">
        <f>'Overview and definitions'!$C$4</f>
        <v>0</v>
      </c>
      <c r="B437" t="str">
        <f>'Overview and definitions'!$C$6</f>
        <v>Liechtenstein</v>
      </c>
      <c r="C437" t="str">
        <f>'Overview and definitions'!$C$7</f>
        <v>MNO</v>
      </c>
      <c r="D437" t="str">
        <f>'Data questionnaire - mobile'!$B$1</f>
        <v>Data questionnaire: Mobile services</v>
      </c>
      <c r="E437" t="s">
        <v>1490</v>
      </c>
      <c r="F437">
        <v>436</v>
      </c>
      <c r="G437" t="str">
        <f>'Data questionnaire - mobile'!$A$151</f>
        <v>5.1.1.1.</v>
      </c>
      <c r="H437" t="str">
        <f>'Data questionnaire - mobile'!$D$44</f>
        <v>units</v>
      </c>
      <c r="K437" t="s">
        <v>756</v>
      </c>
      <c r="L437" t="s">
        <v>1455</v>
      </c>
      <c r="M437" t="str">
        <f>'Data questionnaire - mobile'!$P$43</f>
        <v>Q3 2026</v>
      </c>
    </row>
    <row r="438" spans="1:13" x14ac:dyDescent="0.25">
      <c r="A438">
        <f>'Overview and definitions'!$C$4</f>
        <v>0</v>
      </c>
      <c r="B438" t="str">
        <f>'Overview and definitions'!$C$6</f>
        <v>Liechtenstein</v>
      </c>
      <c r="C438" t="str">
        <f>'Overview and definitions'!$C$7</f>
        <v>MNO</v>
      </c>
      <c r="D438" t="str">
        <f>'Data questionnaire - mobile'!$B$1</f>
        <v>Data questionnaire: Mobile services</v>
      </c>
      <c r="E438" t="s">
        <v>1490</v>
      </c>
      <c r="F438">
        <v>437</v>
      </c>
      <c r="G438" t="str">
        <f>'Data questionnaire - mobile'!$A$152</f>
        <v>5.1.1.2.</v>
      </c>
      <c r="H438" t="str">
        <f>'Data questionnaire - mobile'!$D$44</f>
        <v>units</v>
      </c>
      <c r="K438" t="s">
        <v>615</v>
      </c>
      <c r="L438" t="s">
        <v>1455</v>
      </c>
      <c r="M438" t="str">
        <f>'Data questionnaire - mobile'!$D$43</f>
        <v>Q4 2025</v>
      </c>
    </row>
    <row r="439" spans="1:13" x14ac:dyDescent="0.25">
      <c r="A439">
        <f>'Overview and definitions'!$C$4</f>
        <v>0</v>
      </c>
      <c r="B439" t="str">
        <f>'Overview and definitions'!$C$6</f>
        <v>Liechtenstein</v>
      </c>
      <c r="C439" t="str">
        <f>'Overview and definitions'!$C$7</f>
        <v>MNO</v>
      </c>
      <c r="D439" t="str">
        <f>'Data questionnaire - mobile'!$B$1</f>
        <v>Data questionnaire: Mobile services</v>
      </c>
      <c r="E439" t="s">
        <v>1490</v>
      </c>
      <c r="F439">
        <v>438</v>
      </c>
      <c r="G439" t="str">
        <f>'Data questionnaire - mobile'!$A$152</f>
        <v>5.1.1.2.</v>
      </c>
      <c r="H439" t="str">
        <f>'Data questionnaire - mobile'!$D$44</f>
        <v>units</v>
      </c>
      <c r="K439" t="s">
        <v>615</v>
      </c>
      <c r="L439" t="s">
        <v>1455</v>
      </c>
      <c r="M439" t="str">
        <f>'Data questionnaire - mobile'!$H$43</f>
        <v>Q1 2026</v>
      </c>
    </row>
    <row r="440" spans="1:13" x14ac:dyDescent="0.25">
      <c r="A440">
        <f>'Overview and definitions'!$C$4</f>
        <v>0</v>
      </c>
      <c r="B440" t="str">
        <f>'Overview and definitions'!$C$6</f>
        <v>Liechtenstein</v>
      </c>
      <c r="C440" t="str">
        <f>'Overview and definitions'!$C$7</f>
        <v>MNO</v>
      </c>
      <c r="D440" t="str">
        <f>'Data questionnaire - mobile'!$B$1</f>
        <v>Data questionnaire: Mobile services</v>
      </c>
      <c r="E440" t="s">
        <v>1490</v>
      </c>
      <c r="F440">
        <v>439</v>
      </c>
      <c r="G440" t="str">
        <f>'Data questionnaire - mobile'!$A$152</f>
        <v>5.1.1.2.</v>
      </c>
      <c r="H440" t="str">
        <f>'Data questionnaire - mobile'!$D$44</f>
        <v>units</v>
      </c>
      <c r="K440" t="s">
        <v>615</v>
      </c>
      <c r="L440" t="s">
        <v>1455</v>
      </c>
      <c r="M440" t="str">
        <f>'Data questionnaire - mobile'!$L$43</f>
        <v>Q2 2026</v>
      </c>
    </row>
    <row r="441" spans="1:13" x14ac:dyDescent="0.25">
      <c r="A441">
        <f>'Overview and definitions'!$C$4</f>
        <v>0</v>
      </c>
      <c r="B441" t="str">
        <f>'Overview and definitions'!$C$6</f>
        <v>Liechtenstein</v>
      </c>
      <c r="C441" t="str">
        <f>'Overview and definitions'!$C$7</f>
        <v>MNO</v>
      </c>
      <c r="D441" t="str">
        <f>'Data questionnaire - mobile'!$B$1</f>
        <v>Data questionnaire: Mobile services</v>
      </c>
      <c r="E441" t="s">
        <v>1490</v>
      </c>
      <c r="F441">
        <v>440</v>
      </c>
      <c r="G441" t="str">
        <f>'Data questionnaire - mobile'!$A$152</f>
        <v>5.1.1.2.</v>
      </c>
      <c r="H441" t="str">
        <f>'Data questionnaire - mobile'!$D$44</f>
        <v>units</v>
      </c>
      <c r="K441" t="s">
        <v>615</v>
      </c>
      <c r="L441" t="s">
        <v>1455</v>
      </c>
      <c r="M441" t="str">
        <f>'Data questionnaire - mobile'!$P$43</f>
        <v>Q3 2026</v>
      </c>
    </row>
    <row r="442" spans="1:13" x14ac:dyDescent="0.25">
      <c r="A442">
        <f>'Overview and definitions'!$C$4</f>
        <v>0</v>
      </c>
      <c r="B442" t="str">
        <f>'Overview and definitions'!$C$6</f>
        <v>Liechtenstein</v>
      </c>
      <c r="C442" t="str">
        <f>'Overview and definitions'!$C$7</f>
        <v>MNO</v>
      </c>
      <c r="D442" t="str">
        <f>'Data questionnaire - mobile'!$B$1</f>
        <v>Data questionnaire: Mobile services</v>
      </c>
      <c r="E442" t="s">
        <v>1490</v>
      </c>
      <c r="F442">
        <v>441</v>
      </c>
      <c r="G442" t="str">
        <f>'Data questionnaire - mobile'!$A$153</f>
        <v>5.1.1.3.</v>
      </c>
      <c r="H442" t="str">
        <f>'Data questionnaire - mobile'!$D$44</f>
        <v>units</v>
      </c>
      <c r="K442" t="s">
        <v>617</v>
      </c>
      <c r="L442" t="s">
        <v>1455</v>
      </c>
      <c r="M442" t="str">
        <f>'Data questionnaire - mobile'!$D$43</f>
        <v>Q4 2025</v>
      </c>
    </row>
    <row r="443" spans="1:13" x14ac:dyDescent="0.25">
      <c r="A443">
        <f>'Overview and definitions'!$C$4</f>
        <v>0</v>
      </c>
      <c r="B443" t="str">
        <f>'Overview and definitions'!$C$6</f>
        <v>Liechtenstein</v>
      </c>
      <c r="C443" t="str">
        <f>'Overview and definitions'!$C$7</f>
        <v>MNO</v>
      </c>
      <c r="D443" t="str">
        <f>'Data questionnaire - mobile'!$B$1</f>
        <v>Data questionnaire: Mobile services</v>
      </c>
      <c r="E443" t="s">
        <v>1490</v>
      </c>
      <c r="F443">
        <v>442</v>
      </c>
      <c r="G443" t="str">
        <f>'Data questionnaire - mobile'!$A$153</f>
        <v>5.1.1.3.</v>
      </c>
      <c r="H443" t="str">
        <f>'Data questionnaire - mobile'!$D$44</f>
        <v>units</v>
      </c>
      <c r="K443" t="s">
        <v>617</v>
      </c>
      <c r="L443" t="s">
        <v>1455</v>
      </c>
      <c r="M443" t="str">
        <f>'Data questionnaire - mobile'!$H$43</f>
        <v>Q1 2026</v>
      </c>
    </row>
    <row r="444" spans="1:13" x14ac:dyDescent="0.25">
      <c r="A444">
        <f>'Overview and definitions'!$C$4</f>
        <v>0</v>
      </c>
      <c r="B444" t="str">
        <f>'Overview and definitions'!$C$6</f>
        <v>Liechtenstein</v>
      </c>
      <c r="C444" t="str">
        <f>'Overview and definitions'!$C$7</f>
        <v>MNO</v>
      </c>
      <c r="D444" t="str">
        <f>'Data questionnaire - mobile'!$B$1</f>
        <v>Data questionnaire: Mobile services</v>
      </c>
      <c r="E444" t="s">
        <v>1490</v>
      </c>
      <c r="F444">
        <v>443</v>
      </c>
      <c r="G444" t="str">
        <f>'Data questionnaire - mobile'!$A$153</f>
        <v>5.1.1.3.</v>
      </c>
      <c r="H444" t="str">
        <f>'Data questionnaire - mobile'!$D$44</f>
        <v>units</v>
      </c>
      <c r="K444" t="s">
        <v>617</v>
      </c>
      <c r="L444" t="s">
        <v>1455</v>
      </c>
      <c r="M444" t="str">
        <f>'Data questionnaire - mobile'!$L$43</f>
        <v>Q2 2026</v>
      </c>
    </row>
    <row r="445" spans="1:13" x14ac:dyDescent="0.25">
      <c r="A445">
        <f>'Overview and definitions'!$C$4</f>
        <v>0</v>
      </c>
      <c r="B445" t="str">
        <f>'Overview and definitions'!$C$6</f>
        <v>Liechtenstein</v>
      </c>
      <c r="C445" t="str">
        <f>'Overview and definitions'!$C$7</f>
        <v>MNO</v>
      </c>
      <c r="D445" t="str">
        <f>'Data questionnaire - mobile'!$B$1</f>
        <v>Data questionnaire: Mobile services</v>
      </c>
      <c r="E445" t="s">
        <v>1490</v>
      </c>
      <c r="F445">
        <v>444</v>
      </c>
      <c r="G445" t="str">
        <f>'Data questionnaire - mobile'!$A$153</f>
        <v>5.1.1.3.</v>
      </c>
      <c r="H445" t="str">
        <f>'Data questionnaire - mobile'!$D$44</f>
        <v>units</v>
      </c>
      <c r="K445" t="s">
        <v>617</v>
      </c>
      <c r="L445" t="s">
        <v>1455</v>
      </c>
      <c r="M445" t="str">
        <f>'Data questionnaire - mobile'!$P$43</f>
        <v>Q3 2026</v>
      </c>
    </row>
    <row r="446" spans="1:13" x14ac:dyDescent="0.25">
      <c r="A446">
        <f>'Overview and definitions'!$C$4</f>
        <v>0</v>
      </c>
      <c r="B446" t="str">
        <f>'Overview and definitions'!$C$6</f>
        <v>Liechtenstein</v>
      </c>
      <c r="C446" t="str">
        <f>'Overview and definitions'!$C$7</f>
        <v>MNO</v>
      </c>
      <c r="D446" t="str">
        <f>'Data questionnaire - mobile'!$B$1</f>
        <v>Data questionnaire: Mobile services</v>
      </c>
      <c r="E446" t="s">
        <v>1490</v>
      </c>
      <c r="F446">
        <v>445</v>
      </c>
      <c r="G446" t="str">
        <f>'Data questionnaire - mobile'!$A$151</f>
        <v>5.1.1.1.</v>
      </c>
      <c r="H446" t="s">
        <v>571</v>
      </c>
      <c r="K446" t="s">
        <v>756</v>
      </c>
      <c r="L446" t="s">
        <v>1455</v>
      </c>
      <c r="M446" t="str">
        <f>'Data questionnaire - mobile'!$D$43</f>
        <v>Q4 2025</v>
      </c>
    </row>
    <row r="447" spans="1:13" x14ac:dyDescent="0.25">
      <c r="A447">
        <f>'Overview and definitions'!$C$4</f>
        <v>0</v>
      </c>
      <c r="B447" t="str">
        <f>'Overview and definitions'!$C$6</f>
        <v>Liechtenstein</v>
      </c>
      <c r="C447" t="str">
        <f>'Overview and definitions'!$C$7</f>
        <v>MNO</v>
      </c>
      <c r="D447" t="str">
        <f>'Data questionnaire - mobile'!$B$1</f>
        <v>Data questionnaire: Mobile services</v>
      </c>
      <c r="E447" t="s">
        <v>1490</v>
      </c>
      <c r="F447">
        <v>446</v>
      </c>
      <c r="G447" t="str">
        <f>'Data questionnaire - mobile'!$A$151</f>
        <v>5.1.1.1.</v>
      </c>
      <c r="H447" t="s">
        <v>571</v>
      </c>
      <c r="K447" t="s">
        <v>756</v>
      </c>
      <c r="L447" t="s">
        <v>1455</v>
      </c>
      <c r="M447" t="str">
        <f>'Data questionnaire - mobile'!$H$43</f>
        <v>Q1 2026</v>
      </c>
    </row>
    <row r="448" spans="1:13" x14ac:dyDescent="0.25">
      <c r="A448">
        <f>'Overview and definitions'!$C$4</f>
        <v>0</v>
      </c>
      <c r="B448" t="str">
        <f>'Overview and definitions'!$C$6</f>
        <v>Liechtenstein</v>
      </c>
      <c r="C448" t="str">
        <f>'Overview and definitions'!$C$7</f>
        <v>MNO</v>
      </c>
      <c r="D448" t="str">
        <f>'Data questionnaire - mobile'!$B$1</f>
        <v>Data questionnaire: Mobile services</v>
      </c>
      <c r="E448" t="s">
        <v>1490</v>
      </c>
      <c r="F448">
        <v>447</v>
      </c>
      <c r="G448" t="str">
        <f>'Data questionnaire - mobile'!$A$151</f>
        <v>5.1.1.1.</v>
      </c>
      <c r="H448" t="s">
        <v>571</v>
      </c>
      <c r="K448" t="s">
        <v>756</v>
      </c>
      <c r="L448" t="s">
        <v>1455</v>
      </c>
      <c r="M448" t="str">
        <f>'Data questionnaire - mobile'!$L$43</f>
        <v>Q2 2026</v>
      </c>
    </row>
    <row r="449" spans="1:13" x14ac:dyDescent="0.25">
      <c r="A449">
        <f>'Overview and definitions'!$C$4</f>
        <v>0</v>
      </c>
      <c r="B449" t="str">
        <f>'Overview and definitions'!$C$6</f>
        <v>Liechtenstein</v>
      </c>
      <c r="C449" t="str">
        <f>'Overview and definitions'!$C$7</f>
        <v>MNO</v>
      </c>
      <c r="D449" t="str">
        <f>'Data questionnaire - mobile'!$B$1</f>
        <v>Data questionnaire: Mobile services</v>
      </c>
      <c r="E449" t="s">
        <v>1490</v>
      </c>
      <c r="F449">
        <v>448</v>
      </c>
      <c r="G449" t="str">
        <f>'Data questionnaire - mobile'!$A$151</f>
        <v>5.1.1.1.</v>
      </c>
      <c r="H449" t="s">
        <v>571</v>
      </c>
      <c r="K449" t="s">
        <v>756</v>
      </c>
      <c r="L449" t="s">
        <v>1455</v>
      </c>
      <c r="M449" t="str">
        <f>'Data questionnaire - mobile'!$P$43</f>
        <v>Q3 2026</v>
      </c>
    </row>
    <row r="450" spans="1:13" x14ac:dyDescent="0.25">
      <c r="A450">
        <f>'Overview and definitions'!$C$4</f>
        <v>0</v>
      </c>
      <c r="B450" t="str">
        <f>'Overview and definitions'!$C$6</f>
        <v>Liechtenstein</v>
      </c>
      <c r="C450" t="str">
        <f>'Overview and definitions'!$C$7</f>
        <v>MNO</v>
      </c>
      <c r="D450" t="str">
        <f>'Data questionnaire - mobile'!$B$1</f>
        <v>Data questionnaire: Mobile services</v>
      </c>
      <c r="E450" t="s">
        <v>1490</v>
      </c>
      <c r="F450">
        <v>449</v>
      </c>
      <c r="G450" t="str">
        <f>'Data questionnaire - mobile'!$A$152</f>
        <v>5.1.1.2.</v>
      </c>
      <c r="H450" t="s">
        <v>571</v>
      </c>
      <c r="K450" t="s">
        <v>615</v>
      </c>
      <c r="L450" t="s">
        <v>1455</v>
      </c>
      <c r="M450" t="str">
        <f>'Data questionnaire - mobile'!$D$43</f>
        <v>Q4 2025</v>
      </c>
    </row>
    <row r="451" spans="1:13" x14ac:dyDescent="0.25">
      <c r="A451">
        <f>'Overview and definitions'!$C$4</f>
        <v>0</v>
      </c>
      <c r="B451" t="str">
        <f>'Overview and definitions'!$C$6</f>
        <v>Liechtenstein</v>
      </c>
      <c r="C451" t="str">
        <f>'Overview and definitions'!$C$7</f>
        <v>MNO</v>
      </c>
      <c r="D451" t="str">
        <f>'Data questionnaire - mobile'!$B$1</f>
        <v>Data questionnaire: Mobile services</v>
      </c>
      <c r="E451" t="s">
        <v>1490</v>
      </c>
      <c r="F451">
        <v>450</v>
      </c>
      <c r="G451" t="str">
        <f>'Data questionnaire - mobile'!$A$152</f>
        <v>5.1.1.2.</v>
      </c>
      <c r="H451" t="s">
        <v>571</v>
      </c>
      <c r="K451" t="s">
        <v>615</v>
      </c>
      <c r="L451" t="s">
        <v>1455</v>
      </c>
      <c r="M451" t="str">
        <f>'Data questionnaire - mobile'!$H$43</f>
        <v>Q1 2026</v>
      </c>
    </row>
    <row r="452" spans="1:13" x14ac:dyDescent="0.25">
      <c r="A452">
        <f>'Overview and definitions'!$C$4</f>
        <v>0</v>
      </c>
      <c r="B452" t="str">
        <f>'Overview and definitions'!$C$6</f>
        <v>Liechtenstein</v>
      </c>
      <c r="C452" t="str">
        <f>'Overview and definitions'!$C$7</f>
        <v>MNO</v>
      </c>
      <c r="D452" t="str">
        <f>'Data questionnaire - mobile'!$B$1</f>
        <v>Data questionnaire: Mobile services</v>
      </c>
      <c r="E452" t="s">
        <v>1490</v>
      </c>
      <c r="F452">
        <v>451</v>
      </c>
      <c r="G452" t="str">
        <f>'Data questionnaire - mobile'!$A$152</f>
        <v>5.1.1.2.</v>
      </c>
      <c r="H452" t="s">
        <v>571</v>
      </c>
      <c r="K452" t="s">
        <v>615</v>
      </c>
      <c r="L452" t="s">
        <v>1455</v>
      </c>
      <c r="M452" t="str">
        <f>'Data questionnaire - mobile'!$L$43</f>
        <v>Q2 2026</v>
      </c>
    </row>
    <row r="453" spans="1:13" x14ac:dyDescent="0.25">
      <c r="A453">
        <f>'Overview and definitions'!$C$4</f>
        <v>0</v>
      </c>
      <c r="B453" t="str">
        <f>'Overview and definitions'!$C$6</f>
        <v>Liechtenstein</v>
      </c>
      <c r="C453" t="str">
        <f>'Overview and definitions'!$C$7</f>
        <v>MNO</v>
      </c>
      <c r="D453" t="str">
        <f>'Data questionnaire - mobile'!$B$1</f>
        <v>Data questionnaire: Mobile services</v>
      </c>
      <c r="E453" t="s">
        <v>1490</v>
      </c>
      <c r="F453">
        <v>452</v>
      </c>
      <c r="G453" t="str">
        <f>'Data questionnaire - mobile'!$A$152</f>
        <v>5.1.1.2.</v>
      </c>
      <c r="H453" t="s">
        <v>571</v>
      </c>
      <c r="K453" t="s">
        <v>615</v>
      </c>
      <c r="L453" t="s">
        <v>1455</v>
      </c>
      <c r="M453" t="str">
        <f>'Data questionnaire - mobile'!$P$43</f>
        <v>Q3 2026</v>
      </c>
    </row>
    <row r="454" spans="1:13" x14ac:dyDescent="0.25">
      <c r="A454">
        <f>'Overview and definitions'!$C$4</f>
        <v>0</v>
      </c>
      <c r="B454" t="str">
        <f>'Overview and definitions'!$C$6</f>
        <v>Liechtenstein</v>
      </c>
      <c r="C454" t="str">
        <f>'Overview and definitions'!$C$7</f>
        <v>MNO</v>
      </c>
      <c r="D454" t="str">
        <f>'Data questionnaire - mobile'!$B$1</f>
        <v>Data questionnaire: Mobile services</v>
      </c>
      <c r="E454" t="s">
        <v>1490</v>
      </c>
      <c r="F454">
        <v>453</v>
      </c>
      <c r="G454" t="str">
        <f>'Data questionnaire - mobile'!$A$153</f>
        <v>5.1.1.3.</v>
      </c>
      <c r="H454" t="s">
        <v>571</v>
      </c>
      <c r="K454" t="s">
        <v>617</v>
      </c>
      <c r="L454" t="s">
        <v>1455</v>
      </c>
      <c r="M454" t="str">
        <f>'Data questionnaire - mobile'!$D$43</f>
        <v>Q4 2025</v>
      </c>
    </row>
    <row r="455" spans="1:13" x14ac:dyDescent="0.25">
      <c r="A455">
        <f>'Overview and definitions'!$C$4</f>
        <v>0</v>
      </c>
      <c r="B455" t="str">
        <f>'Overview and definitions'!$C$6</f>
        <v>Liechtenstein</v>
      </c>
      <c r="C455" t="str">
        <f>'Overview and definitions'!$C$7</f>
        <v>MNO</v>
      </c>
      <c r="D455" t="str">
        <f>'Data questionnaire - mobile'!$B$1</f>
        <v>Data questionnaire: Mobile services</v>
      </c>
      <c r="E455" t="s">
        <v>1490</v>
      </c>
      <c r="F455">
        <v>454</v>
      </c>
      <c r="G455" t="str">
        <f>'Data questionnaire - mobile'!$A$153</f>
        <v>5.1.1.3.</v>
      </c>
      <c r="H455" t="s">
        <v>571</v>
      </c>
      <c r="K455" t="s">
        <v>617</v>
      </c>
      <c r="L455" t="s">
        <v>1455</v>
      </c>
      <c r="M455" t="str">
        <f>'Data questionnaire - mobile'!$H$43</f>
        <v>Q1 2026</v>
      </c>
    </row>
    <row r="456" spans="1:13" x14ac:dyDescent="0.25">
      <c r="A456">
        <f>'Overview and definitions'!$C$4</f>
        <v>0</v>
      </c>
      <c r="B456" t="str">
        <f>'Overview and definitions'!$C$6</f>
        <v>Liechtenstein</v>
      </c>
      <c r="C456" t="str">
        <f>'Overview and definitions'!$C$7</f>
        <v>MNO</v>
      </c>
      <c r="D456" t="str">
        <f>'Data questionnaire - mobile'!$B$1</f>
        <v>Data questionnaire: Mobile services</v>
      </c>
      <c r="E456" t="s">
        <v>1490</v>
      </c>
      <c r="F456">
        <v>455</v>
      </c>
      <c r="G456" t="str">
        <f>'Data questionnaire - mobile'!$A$153</f>
        <v>5.1.1.3.</v>
      </c>
      <c r="H456" t="s">
        <v>571</v>
      </c>
      <c r="K456" t="s">
        <v>617</v>
      </c>
      <c r="L456" t="s">
        <v>1455</v>
      </c>
      <c r="M456" t="str">
        <f>'Data questionnaire - mobile'!$L$43</f>
        <v>Q2 2026</v>
      </c>
    </row>
    <row r="457" spans="1:13" x14ac:dyDescent="0.25">
      <c r="A457">
        <f>'Overview and definitions'!$C$4</f>
        <v>0</v>
      </c>
      <c r="B457" t="str">
        <f>'Overview and definitions'!$C$6</f>
        <v>Liechtenstein</v>
      </c>
      <c r="C457" t="str">
        <f>'Overview and definitions'!$C$7</f>
        <v>MNO</v>
      </c>
      <c r="D457" t="str">
        <f>'Data questionnaire - mobile'!$B$1</f>
        <v>Data questionnaire: Mobile services</v>
      </c>
      <c r="E457" t="s">
        <v>1490</v>
      </c>
      <c r="F457">
        <v>456</v>
      </c>
      <c r="G457" t="str">
        <f>'Data questionnaire - mobile'!$A$153</f>
        <v>5.1.1.3.</v>
      </c>
      <c r="H457" t="s">
        <v>571</v>
      </c>
      <c r="K457" t="s">
        <v>617</v>
      </c>
      <c r="L457" t="s">
        <v>1455</v>
      </c>
      <c r="M457" t="str">
        <f>'Data questionnaire - mobile'!$P$43</f>
        <v>Q3 2026</v>
      </c>
    </row>
    <row r="458" spans="1:13" x14ac:dyDescent="0.25">
      <c r="A458">
        <f>'Overview and definitions'!$C$4</f>
        <v>0</v>
      </c>
      <c r="B458" t="str">
        <f>'Overview and definitions'!$C$6</f>
        <v>Liechtenstein</v>
      </c>
      <c r="C458" t="str">
        <f>'Overview and definitions'!$C$7</f>
        <v>MNO</v>
      </c>
      <c r="D458" t="str">
        <f>'Data questionnaire - mobile'!$B$1</f>
        <v>Data questionnaire: Mobile services</v>
      </c>
      <c r="E458" t="s">
        <v>1490</v>
      </c>
      <c r="F458">
        <v>457</v>
      </c>
      <c r="G458" t="str">
        <f>'Data questionnaire - mobile'!$A$157</f>
        <v>5.1.2.1.</v>
      </c>
      <c r="H458" t="str">
        <f>'Data questionnaire - mobile'!$D$44</f>
        <v>units</v>
      </c>
      <c r="K458" t="s">
        <v>756</v>
      </c>
      <c r="L458" t="s">
        <v>1455</v>
      </c>
      <c r="M458" t="str">
        <f>'Data questionnaire - mobile'!$D$43</f>
        <v>Q4 2025</v>
      </c>
    </row>
    <row r="459" spans="1:13" x14ac:dyDescent="0.25">
      <c r="A459">
        <f>'Overview and definitions'!$C$4</f>
        <v>0</v>
      </c>
      <c r="B459" t="str">
        <f>'Overview and definitions'!$C$6</f>
        <v>Liechtenstein</v>
      </c>
      <c r="C459" t="str">
        <f>'Overview and definitions'!$C$7</f>
        <v>MNO</v>
      </c>
      <c r="D459" t="str">
        <f>'Data questionnaire - mobile'!$B$1</f>
        <v>Data questionnaire: Mobile services</v>
      </c>
      <c r="E459" t="s">
        <v>1490</v>
      </c>
      <c r="F459">
        <v>458</v>
      </c>
      <c r="G459" t="str">
        <f>'Data questionnaire - mobile'!$A$157</f>
        <v>5.1.2.1.</v>
      </c>
      <c r="H459" t="str">
        <f>'Data questionnaire - mobile'!$D$44</f>
        <v>units</v>
      </c>
      <c r="K459" t="s">
        <v>756</v>
      </c>
      <c r="L459" t="s">
        <v>1455</v>
      </c>
      <c r="M459" t="str">
        <f>'Data questionnaire - mobile'!$H$43</f>
        <v>Q1 2026</v>
      </c>
    </row>
    <row r="460" spans="1:13" x14ac:dyDescent="0.25">
      <c r="A460">
        <f>'Overview and definitions'!$C$4</f>
        <v>0</v>
      </c>
      <c r="B460" t="str">
        <f>'Overview and definitions'!$C$6</f>
        <v>Liechtenstein</v>
      </c>
      <c r="C460" t="str">
        <f>'Overview and definitions'!$C$7</f>
        <v>MNO</v>
      </c>
      <c r="D460" t="str">
        <f>'Data questionnaire - mobile'!$B$1</f>
        <v>Data questionnaire: Mobile services</v>
      </c>
      <c r="E460" t="s">
        <v>1490</v>
      </c>
      <c r="F460">
        <v>459</v>
      </c>
      <c r="G460" t="str">
        <f>'Data questionnaire - mobile'!$A$157</f>
        <v>5.1.2.1.</v>
      </c>
      <c r="H460" t="str">
        <f>'Data questionnaire - mobile'!$D$44</f>
        <v>units</v>
      </c>
      <c r="K460" t="s">
        <v>756</v>
      </c>
      <c r="L460" t="s">
        <v>1455</v>
      </c>
      <c r="M460" t="str">
        <f>'Data questionnaire - mobile'!$L$43</f>
        <v>Q2 2026</v>
      </c>
    </row>
    <row r="461" spans="1:13" x14ac:dyDescent="0.25">
      <c r="A461">
        <f>'Overview and definitions'!$C$4</f>
        <v>0</v>
      </c>
      <c r="B461" t="str">
        <f>'Overview and definitions'!$C$6</f>
        <v>Liechtenstein</v>
      </c>
      <c r="C461" t="str">
        <f>'Overview and definitions'!$C$7</f>
        <v>MNO</v>
      </c>
      <c r="D461" t="str">
        <f>'Data questionnaire - mobile'!$B$1</f>
        <v>Data questionnaire: Mobile services</v>
      </c>
      <c r="E461" t="s">
        <v>1490</v>
      </c>
      <c r="F461">
        <v>460</v>
      </c>
      <c r="G461" t="str">
        <f>'Data questionnaire - mobile'!$A$157</f>
        <v>5.1.2.1.</v>
      </c>
      <c r="H461" t="str">
        <f>'Data questionnaire - mobile'!$D$44</f>
        <v>units</v>
      </c>
      <c r="K461" t="s">
        <v>756</v>
      </c>
      <c r="L461" t="s">
        <v>1455</v>
      </c>
      <c r="M461" t="str">
        <f>'Data questionnaire - mobile'!$P$43</f>
        <v>Q3 2026</v>
      </c>
    </row>
    <row r="462" spans="1:13" x14ac:dyDescent="0.25">
      <c r="A462">
        <f>'Overview and definitions'!$C$4</f>
        <v>0</v>
      </c>
      <c r="B462" t="str">
        <f>'Overview and definitions'!$C$6</f>
        <v>Liechtenstein</v>
      </c>
      <c r="C462" t="str">
        <f>'Overview and definitions'!$C$7</f>
        <v>MNO</v>
      </c>
      <c r="D462" t="str">
        <f>'Data questionnaire - mobile'!$B$1</f>
        <v>Data questionnaire: Mobile services</v>
      </c>
      <c r="E462" t="s">
        <v>1490</v>
      </c>
      <c r="F462">
        <v>461</v>
      </c>
      <c r="G462" t="str">
        <f>'Data questionnaire - mobile'!$A$158</f>
        <v>5.1.2.2.</v>
      </c>
      <c r="H462" t="str">
        <f>'Data questionnaire - mobile'!$D$44</f>
        <v>units</v>
      </c>
      <c r="K462" t="s">
        <v>615</v>
      </c>
      <c r="L462" t="s">
        <v>1455</v>
      </c>
      <c r="M462" t="str">
        <f>'Data questionnaire - mobile'!$D$43</f>
        <v>Q4 2025</v>
      </c>
    </row>
    <row r="463" spans="1:13" x14ac:dyDescent="0.25">
      <c r="A463">
        <f>'Overview and definitions'!$C$4</f>
        <v>0</v>
      </c>
      <c r="B463" t="str">
        <f>'Overview and definitions'!$C$6</f>
        <v>Liechtenstein</v>
      </c>
      <c r="C463" t="str">
        <f>'Overview and definitions'!$C$7</f>
        <v>MNO</v>
      </c>
      <c r="D463" t="str">
        <f>'Data questionnaire - mobile'!$B$1</f>
        <v>Data questionnaire: Mobile services</v>
      </c>
      <c r="E463" t="s">
        <v>1490</v>
      </c>
      <c r="F463">
        <v>462</v>
      </c>
      <c r="G463" t="str">
        <f>'Data questionnaire - mobile'!$A$158</f>
        <v>5.1.2.2.</v>
      </c>
      <c r="H463" t="str">
        <f>'Data questionnaire - mobile'!$D$44</f>
        <v>units</v>
      </c>
      <c r="K463" t="s">
        <v>615</v>
      </c>
      <c r="L463" t="s">
        <v>1455</v>
      </c>
      <c r="M463" t="str">
        <f>'Data questionnaire - mobile'!$H$43</f>
        <v>Q1 2026</v>
      </c>
    </row>
    <row r="464" spans="1:13" x14ac:dyDescent="0.25">
      <c r="A464">
        <f>'Overview and definitions'!$C$4</f>
        <v>0</v>
      </c>
      <c r="B464" t="str">
        <f>'Overview and definitions'!$C$6</f>
        <v>Liechtenstein</v>
      </c>
      <c r="C464" t="str">
        <f>'Overview and definitions'!$C$7</f>
        <v>MNO</v>
      </c>
      <c r="D464" t="str">
        <f>'Data questionnaire - mobile'!$B$1</f>
        <v>Data questionnaire: Mobile services</v>
      </c>
      <c r="E464" t="s">
        <v>1490</v>
      </c>
      <c r="F464">
        <v>463</v>
      </c>
      <c r="G464" t="str">
        <f>'Data questionnaire - mobile'!$A$158</f>
        <v>5.1.2.2.</v>
      </c>
      <c r="H464" t="str">
        <f>'Data questionnaire - mobile'!$D$44</f>
        <v>units</v>
      </c>
      <c r="K464" t="s">
        <v>615</v>
      </c>
      <c r="L464" t="s">
        <v>1455</v>
      </c>
      <c r="M464" t="str">
        <f>'Data questionnaire - mobile'!$L$43</f>
        <v>Q2 2026</v>
      </c>
    </row>
    <row r="465" spans="1:13" x14ac:dyDescent="0.25">
      <c r="A465">
        <f>'Overview and definitions'!$C$4</f>
        <v>0</v>
      </c>
      <c r="B465" t="str">
        <f>'Overview and definitions'!$C$6</f>
        <v>Liechtenstein</v>
      </c>
      <c r="C465" t="str">
        <f>'Overview and definitions'!$C$7</f>
        <v>MNO</v>
      </c>
      <c r="D465" t="str">
        <f>'Data questionnaire - mobile'!$B$1</f>
        <v>Data questionnaire: Mobile services</v>
      </c>
      <c r="E465" t="s">
        <v>1490</v>
      </c>
      <c r="F465">
        <v>464</v>
      </c>
      <c r="G465" t="str">
        <f>'Data questionnaire - mobile'!$A$158</f>
        <v>5.1.2.2.</v>
      </c>
      <c r="H465" t="str">
        <f>'Data questionnaire - mobile'!$D$44</f>
        <v>units</v>
      </c>
      <c r="K465" t="s">
        <v>615</v>
      </c>
      <c r="L465" t="s">
        <v>1455</v>
      </c>
      <c r="M465" t="str">
        <f>'Data questionnaire - mobile'!$P$43</f>
        <v>Q3 2026</v>
      </c>
    </row>
    <row r="466" spans="1:13" x14ac:dyDescent="0.25">
      <c r="A466">
        <f>'Overview and definitions'!$C$4</f>
        <v>0</v>
      </c>
      <c r="B466" t="str">
        <f>'Overview and definitions'!$C$6</f>
        <v>Liechtenstein</v>
      </c>
      <c r="C466" t="str">
        <f>'Overview and definitions'!$C$7</f>
        <v>MNO</v>
      </c>
      <c r="D466" t="str">
        <f>'Data questionnaire - mobile'!$B$1</f>
        <v>Data questionnaire: Mobile services</v>
      </c>
      <c r="E466" t="s">
        <v>1490</v>
      </c>
      <c r="F466">
        <v>465</v>
      </c>
      <c r="G466" t="str">
        <f>'Data questionnaire - mobile'!$A$159</f>
        <v>5.1.2.3.</v>
      </c>
      <c r="H466" t="str">
        <f>'Data questionnaire - mobile'!$D$44</f>
        <v>units</v>
      </c>
      <c r="K466" t="s">
        <v>617</v>
      </c>
      <c r="L466" t="s">
        <v>1455</v>
      </c>
      <c r="M466" t="str">
        <f>'Data questionnaire - mobile'!$D$43</f>
        <v>Q4 2025</v>
      </c>
    </row>
    <row r="467" spans="1:13" x14ac:dyDescent="0.25">
      <c r="A467">
        <f>'Overview and definitions'!$C$4</f>
        <v>0</v>
      </c>
      <c r="B467" t="str">
        <f>'Overview and definitions'!$C$6</f>
        <v>Liechtenstein</v>
      </c>
      <c r="C467" t="str">
        <f>'Overview and definitions'!$C$7</f>
        <v>MNO</v>
      </c>
      <c r="D467" t="str">
        <f>'Data questionnaire - mobile'!$B$1</f>
        <v>Data questionnaire: Mobile services</v>
      </c>
      <c r="E467" t="s">
        <v>1490</v>
      </c>
      <c r="F467">
        <v>466</v>
      </c>
      <c r="G467" t="str">
        <f>'Data questionnaire - mobile'!$A$159</f>
        <v>5.1.2.3.</v>
      </c>
      <c r="H467" t="str">
        <f>'Data questionnaire - mobile'!$D$44</f>
        <v>units</v>
      </c>
      <c r="K467" t="s">
        <v>617</v>
      </c>
      <c r="L467" t="s">
        <v>1455</v>
      </c>
      <c r="M467" t="str">
        <f>'Data questionnaire - mobile'!$H$43</f>
        <v>Q1 2026</v>
      </c>
    </row>
    <row r="468" spans="1:13" x14ac:dyDescent="0.25">
      <c r="A468">
        <f>'Overview and definitions'!$C$4</f>
        <v>0</v>
      </c>
      <c r="B468" t="str">
        <f>'Overview and definitions'!$C$6</f>
        <v>Liechtenstein</v>
      </c>
      <c r="C468" t="str">
        <f>'Overview and definitions'!$C$7</f>
        <v>MNO</v>
      </c>
      <c r="D468" t="str">
        <f>'Data questionnaire - mobile'!$B$1</f>
        <v>Data questionnaire: Mobile services</v>
      </c>
      <c r="E468" t="s">
        <v>1490</v>
      </c>
      <c r="F468">
        <v>467</v>
      </c>
      <c r="G468" t="str">
        <f>'Data questionnaire - mobile'!$A$159</f>
        <v>5.1.2.3.</v>
      </c>
      <c r="H468" t="str">
        <f>'Data questionnaire - mobile'!$D$44</f>
        <v>units</v>
      </c>
      <c r="K468" t="s">
        <v>617</v>
      </c>
      <c r="L468" t="s">
        <v>1455</v>
      </c>
      <c r="M468" t="str">
        <f>'Data questionnaire - mobile'!$L$43</f>
        <v>Q2 2026</v>
      </c>
    </row>
    <row r="469" spans="1:13" x14ac:dyDescent="0.25">
      <c r="A469">
        <f>'Overview and definitions'!$C$4</f>
        <v>0</v>
      </c>
      <c r="B469" t="str">
        <f>'Overview and definitions'!$C$6</f>
        <v>Liechtenstein</v>
      </c>
      <c r="C469" t="str">
        <f>'Overview and definitions'!$C$7</f>
        <v>MNO</v>
      </c>
      <c r="D469" t="str">
        <f>'Data questionnaire - mobile'!$B$1</f>
        <v>Data questionnaire: Mobile services</v>
      </c>
      <c r="E469" t="s">
        <v>1490</v>
      </c>
      <c r="F469">
        <v>468</v>
      </c>
      <c r="G469" t="str">
        <f>'Data questionnaire - mobile'!$A$159</f>
        <v>5.1.2.3.</v>
      </c>
      <c r="H469" t="str">
        <f>'Data questionnaire - mobile'!$D$44</f>
        <v>units</v>
      </c>
      <c r="K469" t="s">
        <v>617</v>
      </c>
      <c r="L469" t="s">
        <v>1455</v>
      </c>
      <c r="M469" t="str">
        <f>'Data questionnaire - mobile'!$P$43</f>
        <v>Q3 2026</v>
      </c>
    </row>
    <row r="470" spans="1:13" x14ac:dyDescent="0.25">
      <c r="A470">
        <f>'Overview and definitions'!$C$4</f>
        <v>0</v>
      </c>
      <c r="B470" t="str">
        <f>'Overview and definitions'!$C$6</f>
        <v>Liechtenstein</v>
      </c>
      <c r="C470" t="str">
        <f>'Overview and definitions'!$C$7</f>
        <v>MNO</v>
      </c>
      <c r="D470" t="str">
        <f>'Data questionnaire - mobile'!$B$1</f>
        <v>Data questionnaire: Mobile services</v>
      </c>
      <c r="E470" t="s">
        <v>1490</v>
      </c>
      <c r="F470">
        <v>469</v>
      </c>
      <c r="G470" t="str">
        <f>'Data questionnaire - mobile'!$A$157</f>
        <v>5.1.2.1.</v>
      </c>
      <c r="H470" t="s">
        <v>571</v>
      </c>
      <c r="K470" t="s">
        <v>756</v>
      </c>
      <c r="L470" t="s">
        <v>1455</v>
      </c>
      <c r="M470" t="str">
        <f>'Data questionnaire - mobile'!$D$43</f>
        <v>Q4 2025</v>
      </c>
    </row>
    <row r="471" spans="1:13" x14ac:dyDescent="0.25">
      <c r="A471">
        <f>'Overview and definitions'!$C$4</f>
        <v>0</v>
      </c>
      <c r="B471" t="str">
        <f>'Overview and definitions'!$C$6</f>
        <v>Liechtenstein</v>
      </c>
      <c r="C471" t="str">
        <f>'Overview and definitions'!$C$7</f>
        <v>MNO</v>
      </c>
      <c r="D471" t="str">
        <f>'Data questionnaire - mobile'!$B$1</f>
        <v>Data questionnaire: Mobile services</v>
      </c>
      <c r="E471" t="s">
        <v>1490</v>
      </c>
      <c r="F471">
        <v>470</v>
      </c>
      <c r="G471" t="str">
        <f>'Data questionnaire - mobile'!$A$157</f>
        <v>5.1.2.1.</v>
      </c>
      <c r="H471" t="s">
        <v>571</v>
      </c>
      <c r="K471" t="s">
        <v>756</v>
      </c>
      <c r="L471" t="s">
        <v>1455</v>
      </c>
      <c r="M471" t="str">
        <f>'Data questionnaire - mobile'!$H$43</f>
        <v>Q1 2026</v>
      </c>
    </row>
    <row r="472" spans="1:13" x14ac:dyDescent="0.25">
      <c r="A472">
        <f>'Overview and definitions'!$C$4</f>
        <v>0</v>
      </c>
      <c r="B472" t="str">
        <f>'Overview and definitions'!$C$6</f>
        <v>Liechtenstein</v>
      </c>
      <c r="C472" t="str">
        <f>'Overview and definitions'!$C$7</f>
        <v>MNO</v>
      </c>
      <c r="D472" t="str">
        <f>'Data questionnaire - mobile'!$B$1</f>
        <v>Data questionnaire: Mobile services</v>
      </c>
      <c r="E472" t="s">
        <v>1490</v>
      </c>
      <c r="F472">
        <v>471</v>
      </c>
      <c r="G472" t="str">
        <f>'Data questionnaire - mobile'!$A$157</f>
        <v>5.1.2.1.</v>
      </c>
      <c r="H472" t="s">
        <v>571</v>
      </c>
      <c r="K472" t="s">
        <v>756</v>
      </c>
      <c r="L472" t="s">
        <v>1455</v>
      </c>
      <c r="M472" t="str">
        <f>'Data questionnaire - mobile'!$L$43</f>
        <v>Q2 2026</v>
      </c>
    </row>
    <row r="473" spans="1:13" x14ac:dyDescent="0.25">
      <c r="A473">
        <f>'Overview and definitions'!$C$4</f>
        <v>0</v>
      </c>
      <c r="B473" t="str">
        <f>'Overview and definitions'!$C$6</f>
        <v>Liechtenstein</v>
      </c>
      <c r="C473" t="str">
        <f>'Overview and definitions'!$C$7</f>
        <v>MNO</v>
      </c>
      <c r="D473" t="str">
        <f>'Data questionnaire - mobile'!$B$1</f>
        <v>Data questionnaire: Mobile services</v>
      </c>
      <c r="E473" t="s">
        <v>1490</v>
      </c>
      <c r="F473">
        <v>472</v>
      </c>
      <c r="G473" t="str">
        <f>'Data questionnaire - mobile'!$A$157</f>
        <v>5.1.2.1.</v>
      </c>
      <c r="H473" t="s">
        <v>571</v>
      </c>
      <c r="K473" t="s">
        <v>756</v>
      </c>
      <c r="L473" t="s">
        <v>1455</v>
      </c>
      <c r="M473" t="str">
        <f>'Data questionnaire - mobile'!$P$43</f>
        <v>Q3 2026</v>
      </c>
    </row>
    <row r="474" spans="1:13" x14ac:dyDescent="0.25">
      <c r="A474">
        <f>'Overview and definitions'!$C$4</f>
        <v>0</v>
      </c>
      <c r="B474" t="str">
        <f>'Overview and definitions'!$C$6</f>
        <v>Liechtenstein</v>
      </c>
      <c r="C474" t="str">
        <f>'Overview and definitions'!$C$7</f>
        <v>MNO</v>
      </c>
      <c r="D474" t="str">
        <f>'Data questionnaire - mobile'!$B$1</f>
        <v>Data questionnaire: Mobile services</v>
      </c>
      <c r="E474" t="s">
        <v>1490</v>
      </c>
      <c r="F474">
        <v>473</v>
      </c>
      <c r="G474" t="str">
        <f>'Data questionnaire - mobile'!$A$158</f>
        <v>5.1.2.2.</v>
      </c>
      <c r="H474" t="s">
        <v>571</v>
      </c>
      <c r="K474" t="s">
        <v>615</v>
      </c>
      <c r="L474" t="s">
        <v>1455</v>
      </c>
      <c r="M474" t="str">
        <f>'Data questionnaire - mobile'!$D$43</f>
        <v>Q4 2025</v>
      </c>
    </row>
    <row r="475" spans="1:13" x14ac:dyDescent="0.25">
      <c r="A475">
        <f>'Overview and definitions'!$C$4</f>
        <v>0</v>
      </c>
      <c r="B475" t="str">
        <f>'Overview and definitions'!$C$6</f>
        <v>Liechtenstein</v>
      </c>
      <c r="C475" t="str">
        <f>'Overview and definitions'!$C$7</f>
        <v>MNO</v>
      </c>
      <c r="D475" t="str">
        <f>'Data questionnaire - mobile'!$B$1</f>
        <v>Data questionnaire: Mobile services</v>
      </c>
      <c r="E475" t="s">
        <v>1490</v>
      </c>
      <c r="F475">
        <v>474</v>
      </c>
      <c r="G475" t="str">
        <f>'Data questionnaire - mobile'!$A$158</f>
        <v>5.1.2.2.</v>
      </c>
      <c r="H475" t="s">
        <v>571</v>
      </c>
      <c r="K475" t="s">
        <v>615</v>
      </c>
      <c r="L475" t="s">
        <v>1455</v>
      </c>
      <c r="M475" t="str">
        <f>'Data questionnaire - mobile'!$H$43</f>
        <v>Q1 2026</v>
      </c>
    </row>
    <row r="476" spans="1:13" x14ac:dyDescent="0.25">
      <c r="A476">
        <f>'Overview and definitions'!$C$4</f>
        <v>0</v>
      </c>
      <c r="B476" t="str">
        <f>'Overview and definitions'!$C$6</f>
        <v>Liechtenstein</v>
      </c>
      <c r="C476" t="str">
        <f>'Overview and definitions'!$C$7</f>
        <v>MNO</v>
      </c>
      <c r="D476" t="str">
        <f>'Data questionnaire - mobile'!$B$1</f>
        <v>Data questionnaire: Mobile services</v>
      </c>
      <c r="E476" t="s">
        <v>1490</v>
      </c>
      <c r="F476">
        <v>475</v>
      </c>
      <c r="G476" t="str">
        <f>'Data questionnaire - mobile'!$A$158</f>
        <v>5.1.2.2.</v>
      </c>
      <c r="H476" t="s">
        <v>571</v>
      </c>
      <c r="K476" t="s">
        <v>615</v>
      </c>
      <c r="L476" t="s">
        <v>1455</v>
      </c>
      <c r="M476" t="str">
        <f>'Data questionnaire - mobile'!$L$43</f>
        <v>Q2 2026</v>
      </c>
    </row>
    <row r="477" spans="1:13" x14ac:dyDescent="0.25">
      <c r="A477">
        <f>'Overview and definitions'!$C$4</f>
        <v>0</v>
      </c>
      <c r="B477" t="str">
        <f>'Overview and definitions'!$C$6</f>
        <v>Liechtenstein</v>
      </c>
      <c r="C477" t="str">
        <f>'Overview and definitions'!$C$7</f>
        <v>MNO</v>
      </c>
      <c r="D477" t="str">
        <f>'Data questionnaire - mobile'!$B$1</f>
        <v>Data questionnaire: Mobile services</v>
      </c>
      <c r="E477" t="s">
        <v>1490</v>
      </c>
      <c r="F477">
        <v>476</v>
      </c>
      <c r="G477" t="str">
        <f>'Data questionnaire - mobile'!$A$158</f>
        <v>5.1.2.2.</v>
      </c>
      <c r="H477" t="s">
        <v>571</v>
      </c>
      <c r="K477" t="s">
        <v>615</v>
      </c>
      <c r="L477" t="s">
        <v>1455</v>
      </c>
      <c r="M477" t="str">
        <f>'Data questionnaire - mobile'!$P$43</f>
        <v>Q3 2026</v>
      </c>
    </row>
    <row r="478" spans="1:13" x14ac:dyDescent="0.25">
      <c r="A478">
        <f>'Overview and definitions'!$C$4</f>
        <v>0</v>
      </c>
      <c r="B478" t="str">
        <f>'Overview and definitions'!$C$6</f>
        <v>Liechtenstein</v>
      </c>
      <c r="C478" t="str">
        <f>'Overview and definitions'!$C$7</f>
        <v>MNO</v>
      </c>
      <c r="D478" t="str">
        <f>'Data questionnaire - mobile'!$B$1</f>
        <v>Data questionnaire: Mobile services</v>
      </c>
      <c r="E478" t="s">
        <v>1490</v>
      </c>
      <c r="F478">
        <v>477</v>
      </c>
      <c r="G478" t="str">
        <f>'Data questionnaire - mobile'!$A$159</f>
        <v>5.1.2.3.</v>
      </c>
      <c r="H478" t="s">
        <v>571</v>
      </c>
      <c r="K478" t="s">
        <v>617</v>
      </c>
      <c r="L478" t="s">
        <v>1455</v>
      </c>
      <c r="M478" t="str">
        <f>'Data questionnaire - mobile'!$D$43</f>
        <v>Q4 2025</v>
      </c>
    </row>
    <row r="479" spans="1:13" x14ac:dyDescent="0.25">
      <c r="A479">
        <f>'Overview and definitions'!$C$4</f>
        <v>0</v>
      </c>
      <c r="B479" t="str">
        <f>'Overview and definitions'!$C$6</f>
        <v>Liechtenstein</v>
      </c>
      <c r="C479" t="str">
        <f>'Overview and definitions'!$C$7</f>
        <v>MNO</v>
      </c>
      <c r="D479" t="str">
        <f>'Data questionnaire - mobile'!$B$1</f>
        <v>Data questionnaire: Mobile services</v>
      </c>
      <c r="E479" t="s">
        <v>1490</v>
      </c>
      <c r="F479">
        <v>478</v>
      </c>
      <c r="G479" t="str">
        <f>'Data questionnaire - mobile'!$A$159</f>
        <v>5.1.2.3.</v>
      </c>
      <c r="H479" t="s">
        <v>571</v>
      </c>
      <c r="K479" t="s">
        <v>617</v>
      </c>
      <c r="L479" t="s">
        <v>1455</v>
      </c>
      <c r="M479" t="str">
        <f>'Data questionnaire - mobile'!$H$43</f>
        <v>Q1 2026</v>
      </c>
    </row>
    <row r="480" spans="1:13" x14ac:dyDescent="0.25">
      <c r="A480">
        <f>'Overview and definitions'!$C$4</f>
        <v>0</v>
      </c>
      <c r="B480" t="str">
        <f>'Overview and definitions'!$C$6</f>
        <v>Liechtenstein</v>
      </c>
      <c r="C480" t="str">
        <f>'Overview and definitions'!$C$7</f>
        <v>MNO</v>
      </c>
      <c r="D480" t="str">
        <f>'Data questionnaire - mobile'!$B$1</f>
        <v>Data questionnaire: Mobile services</v>
      </c>
      <c r="E480" t="s">
        <v>1490</v>
      </c>
      <c r="F480">
        <v>479</v>
      </c>
      <c r="G480" t="str">
        <f>'Data questionnaire - mobile'!$A$159</f>
        <v>5.1.2.3.</v>
      </c>
      <c r="H480" t="s">
        <v>571</v>
      </c>
      <c r="K480" t="s">
        <v>617</v>
      </c>
      <c r="L480" t="s">
        <v>1455</v>
      </c>
      <c r="M480" t="str">
        <f>'Data questionnaire - mobile'!$L$43</f>
        <v>Q2 2026</v>
      </c>
    </row>
    <row r="481" spans="1:13" x14ac:dyDescent="0.25">
      <c r="A481">
        <f>'Overview and definitions'!$C$4</f>
        <v>0</v>
      </c>
      <c r="B481" t="str">
        <f>'Overview and definitions'!$C$6</f>
        <v>Liechtenstein</v>
      </c>
      <c r="C481" t="str">
        <f>'Overview and definitions'!$C$7</f>
        <v>MNO</v>
      </c>
      <c r="D481" t="str">
        <f>'Data questionnaire - mobile'!$B$1</f>
        <v>Data questionnaire: Mobile services</v>
      </c>
      <c r="E481" t="s">
        <v>1490</v>
      </c>
      <c r="F481">
        <v>480</v>
      </c>
      <c r="G481" t="str">
        <f>'Data questionnaire - mobile'!$A$159</f>
        <v>5.1.2.3.</v>
      </c>
      <c r="H481" t="s">
        <v>571</v>
      </c>
      <c r="K481" t="s">
        <v>617</v>
      </c>
      <c r="L481" t="s">
        <v>1455</v>
      </c>
      <c r="M481" t="str">
        <f>'Data questionnaire - mobile'!$P$43</f>
        <v>Q3 2026</v>
      </c>
    </row>
    <row r="482" spans="1:13" x14ac:dyDescent="0.25">
      <c r="A482">
        <f>'Overview and definitions'!$C$4</f>
        <v>0</v>
      </c>
      <c r="B482" t="str">
        <f>'Overview and definitions'!$C$6</f>
        <v>Liechtenstein</v>
      </c>
      <c r="C482" t="str">
        <f>'Overview and definitions'!$C$7</f>
        <v>MNO</v>
      </c>
      <c r="D482" t="str">
        <f>'Data questionnaire - mobile'!$B$1</f>
        <v>Data questionnaire: Mobile services</v>
      </c>
      <c r="E482" t="s">
        <v>1490</v>
      </c>
      <c r="F482">
        <v>481</v>
      </c>
      <c r="G482" t="str">
        <f>'Data questionnaire - mobile'!$A$164</f>
        <v>6.1.</v>
      </c>
      <c r="H482" t="str">
        <f>'Data questionnaire - mobile'!$D$44</f>
        <v>units</v>
      </c>
      <c r="K482" t="s">
        <v>756</v>
      </c>
      <c r="L482" t="s">
        <v>1455</v>
      </c>
      <c r="M482" t="str">
        <f>'Data questionnaire - mobile'!$D$43</f>
        <v>Q4 2025</v>
      </c>
    </row>
    <row r="483" spans="1:13" x14ac:dyDescent="0.25">
      <c r="A483">
        <f>'Overview and definitions'!$C$4</f>
        <v>0</v>
      </c>
      <c r="B483" t="str">
        <f>'Overview and definitions'!$C$6</f>
        <v>Liechtenstein</v>
      </c>
      <c r="C483" t="str">
        <f>'Overview and definitions'!$C$7</f>
        <v>MNO</v>
      </c>
      <c r="D483" t="str">
        <f>'Data questionnaire - mobile'!$B$1</f>
        <v>Data questionnaire: Mobile services</v>
      </c>
      <c r="E483" t="s">
        <v>1490</v>
      </c>
      <c r="F483">
        <v>482</v>
      </c>
      <c r="G483" t="str">
        <f>'Data questionnaire - mobile'!$A$164</f>
        <v>6.1.</v>
      </c>
      <c r="H483" t="str">
        <f>'Data questionnaire - mobile'!$D$44</f>
        <v>units</v>
      </c>
      <c r="K483" t="s">
        <v>756</v>
      </c>
      <c r="L483" t="s">
        <v>1455</v>
      </c>
      <c r="M483" t="str">
        <f>'Data questionnaire - mobile'!$H$43</f>
        <v>Q1 2026</v>
      </c>
    </row>
    <row r="484" spans="1:13" x14ac:dyDescent="0.25">
      <c r="A484">
        <f>'Overview and definitions'!$C$4</f>
        <v>0</v>
      </c>
      <c r="B484" t="str">
        <f>'Overview and definitions'!$C$6</f>
        <v>Liechtenstein</v>
      </c>
      <c r="C484" t="str">
        <f>'Overview and definitions'!$C$7</f>
        <v>MNO</v>
      </c>
      <c r="D484" t="str">
        <f>'Data questionnaire - mobile'!$B$1</f>
        <v>Data questionnaire: Mobile services</v>
      </c>
      <c r="E484" t="s">
        <v>1490</v>
      </c>
      <c r="F484">
        <v>483</v>
      </c>
      <c r="G484" t="str">
        <f>'Data questionnaire - mobile'!$A$164</f>
        <v>6.1.</v>
      </c>
      <c r="H484" t="str">
        <f>'Data questionnaire - mobile'!$D$44</f>
        <v>units</v>
      </c>
      <c r="K484" t="s">
        <v>756</v>
      </c>
      <c r="L484" t="s">
        <v>1455</v>
      </c>
      <c r="M484" t="str">
        <f>'Data questionnaire - mobile'!$L$43</f>
        <v>Q2 2026</v>
      </c>
    </row>
    <row r="485" spans="1:13" x14ac:dyDescent="0.25">
      <c r="A485">
        <f>'Overview and definitions'!$C$4</f>
        <v>0</v>
      </c>
      <c r="B485" t="str">
        <f>'Overview and definitions'!$C$6</f>
        <v>Liechtenstein</v>
      </c>
      <c r="C485" t="str">
        <f>'Overview and definitions'!$C$7</f>
        <v>MNO</v>
      </c>
      <c r="D485" t="str">
        <f>'Data questionnaire - mobile'!$B$1</f>
        <v>Data questionnaire: Mobile services</v>
      </c>
      <c r="E485" t="s">
        <v>1490</v>
      </c>
      <c r="F485">
        <v>484</v>
      </c>
      <c r="G485" t="str">
        <f>'Data questionnaire - mobile'!$A$164</f>
        <v>6.1.</v>
      </c>
      <c r="H485" t="str">
        <f>'Data questionnaire - mobile'!$D$44</f>
        <v>units</v>
      </c>
      <c r="K485" t="s">
        <v>756</v>
      </c>
      <c r="L485" t="s">
        <v>1455</v>
      </c>
      <c r="M485" t="str">
        <f>'Data questionnaire - mobile'!$P$43</f>
        <v>Q3 2026</v>
      </c>
    </row>
    <row r="486" spans="1:13" x14ac:dyDescent="0.25">
      <c r="A486">
        <f>'Overview and definitions'!$C$4</f>
        <v>0</v>
      </c>
      <c r="B486" t="str">
        <f>'Overview and definitions'!$C$6</f>
        <v>Liechtenstein</v>
      </c>
      <c r="C486" t="str">
        <f>'Overview and definitions'!$C$7</f>
        <v>MNO</v>
      </c>
      <c r="D486" t="str">
        <f>'Data questionnaire - mobile'!$B$1</f>
        <v>Data questionnaire: Mobile services</v>
      </c>
      <c r="E486" t="s">
        <v>1490</v>
      </c>
      <c r="F486">
        <v>485</v>
      </c>
      <c r="G486" t="str">
        <f>'Data questionnaire - mobile'!$A$165</f>
        <v>6.2.</v>
      </c>
      <c r="H486" t="str">
        <f>'Data questionnaire - mobile'!$D$44</f>
        <v>units</v>
      </c>
      <c r="K486" t="s">
        <v>615</v>
      </c>
      <c r="L486" t="s">
        <v>1455</v>
      </c>
      <c r="M486" t="str">
        <f>'Data questionnaire - mobile'!$D$43</f>
        <v>Q4 2025</v>
      </c>
    </row>
    <row r="487" spans="1:13" x14ac:dyDescent="0.25">
      <c r="A487">
        <f>'Overview and definitions'!$C$4</f>
        <v>0</v>
      </c>
      <c r="B487" t="str">
        <f>'Overview and definitions'!$C$6</f>
        <v>Liechtenstein</v>
      </c>
      <c r="C487" t="str">
        <f>'Overview and definitions'!$C$7</f>
        <v>MNO</v>
      </c>
      <c r="D487" t="str">
        <f>'Data questionnaire - mobile'!$B$1</f>
        <v>Data questionnaire: Mobile services</v>
      </c>
      <c r="E487" t="s">
        <v>1490</v>
      </c>
      <c r="F487">
        <v>486</v>
      </c>
      <c r="G487" t="str">
        <f>'Data questionnaire - mobile'!$A$165</f>
        <v>6.2.</v>
      </c>
      <c r="H487" t="str">
        <f>'Data questionnaire - mobile'!$D$44</f>
        <v>units</v>
      </c>
      <c r="K487" t="s">
        <v>615</v>
      </c>
      <c r="L487" t="s">
        <v>1455</v>
      </c>
      <c r="M487" t="str">
        <f>'Data questionnaire - mobile'!$H$43</f>
        <v>Q1 2026</v>
      </c>
    </row>
    <row r="488" spans="1:13" x14ac:dyDescent="0.25">
      <c r="A488">
        <f>'Overview and definitions'!$C$4</f>
        <v>0</v>
      </c>
      <c r="B488" t="str">
        <f>'Overview and definitions'!$C$6</f>
        <v>Liechtenstein</v>
      </c>
      <c r="C488" t="str">
        <f>'Overview and definitions'!$C$7</f>
        <v>MNO</v>
      </c>
      <c r="D488" t="str">
        <f>'Data questionnaire - mobile'!$B$1</f>
        <v>Data questionnaire: Mobile services</v>
      </c>
      <c r="E488" t="s">
        <v>1490</v>
      </c>
      <c r="F488">
        <v>487</v>
      </c>
      <c r="G488" t="str">
        <f>'Data questionnaire - mobile'!$A$165</f>
        <v>6.2.</v>
      </c>
      <c r="H488" t="str">
        <f>'Data questionnaire - mobile'!$D$44</f>
        <v>units</v>
      </c>
      <c r="K488" t="s">
        <v>615</v>
      </c>
      <c r="L488" t="s">
        <v>1455</v>
      </c>
      <c r="M488" t="str">
        <f>'Data questionnaire - mobile'!$L$43</f>
        <v>Q2 2026</v>
      </c>
    </row>
    <row r="489" spans="1:13" x14ac:dyDescent="0.25">
      <c r="A489">
        <f>'Overview and definitions'!$C$4</f>
        <v>0</v>
      </c>
      <c r="B489" t="str">
        <f>'Overview and definitions'!$C$6</f>
        <v>Liechtenstein</v>
      </c>
      <c r="C489" t="str">
        <f>'Overview and definitions'!$C$7</f>
        <v>MNO</v>
      </c>
      <c r="D489" t="str">
        <f>'Data questionnaire - mobile'!$B$1</f>
        <v>Data questionnaire: Mobile services</v>
      </c>
      <c r="E489" t="s">
        <v>1490</v>
      </c>
      <c r="F489">
        <v>488</v>
      </c>
      <c r="G489" t="str">
        <f>'Data questionnaire - mobile'!$A$165</f>
        <v>6.2.</v>
      </c>
      <c r="H489" t="str">
        <f>'Data questionnaire - mobile'!$D$44</f>
        <v>units</v>
      </c>
      <c r="K489" t="s">
        <v>615</v>
      </c>
      <c r="L489" t="s">
        <v>1455</v>
      </c>
      <c r="M489" t="str">
        <f>'Data questionnaire - mobile'!$P$43</f>
        <v>Q3 2026</v>
      </c>
    </row>
    <row r="490" spans="1:13" x14ac:dyDescent="0.25">
      <c r="A490">
        <f>'Overview and definitions'!$C$4</f>
        <v>0</v>
      </c>
      <c r="B490" t="str">
        <f>'Overview and definitions'!$C$6</f>
        <v>Liechtenstein</v>
      </c>
      <c r="C490" t="str">
        <f>'Overview and definitions'!$C$7</f>
        <v>MNO</v>
      </c>
      <c r="D490" t="str">
        <f>'Data questionnaire - mobile'!$B$1</f>
        <v>Data questionnaire: Mobile services</v>
      </c>
      <c r="E490" t="s">
        <v>1490</v>
      </c>
      <c r="F490">
        <v>489</v>
      </c>
      <c r="G490" t="str">
        <f>'Data questionnaire - mobile'!$A$166</f>
        <v>6.3.</v>
      </c>
      <c r="H490" t="str">
        <f>'Data questionnaire - mobile'!$D$44</f>
        <v>units</v>
      </c>
      <c r="K490" t="s">
        <v>617</v>
      </c>
      <c r="L490" t="s">
        <v>1455</v>
      </c>
      <c r="M490" t="str">
        <f>'Data questionnaire - mobile'!$D$43</f>
        <v>Q4 2025</v>
      </c>
    </row>
    <row r="491" spans="1:13" x14ac:dyDescent="0.25">
      <c r="A491">
        <f>'Overview and definitions'!$C$4</f>
        <v>0</v>
      </c>
      <c r="B491" t="str">
        <f>'Overview and definitions'!$C$6</f>
        <v>Liechtenstein</v>
      </c>
      <c r="C491" t="str">
        <f>'Overview and definitions'!$C$7</f>
        <v>MNO</v>
      </c>
      <c r="D491" t="str">
        <f>'Data questionnaire - mobile'!$B$1</f>
        <v>Data questionnaire: Mobile services</v>
      </c>
      <c r="E491" t="s">
        <v>1490</v>
      </c>
      <c r="F491">
        <v>490</v>
      </c>
      <c r="G491" t="str">
        <f>'Data questionnaire - mobile'!$A$166</f>
        <v>6.3.</v>
      </c>
      <c r="H491" t="str">
        <f>'Data questionnaire - mobile'!$D$44</f>
        <v>units</v>
      </c>
      <c r="K491" t="s">
        <v>617</v>
      </c>
      <c r="L491" t="s">
        <v>1455</v>
      </c>
      <c r="M491" t="str">
        <f>'Data questionnaire - mobile'!$H$43</f>
        <v>Q1 2026</v>
      </c>
    </row>
    <row r="492" spans="1:13" x14ac:dyDescent="0.25">
      <c r="A492">
        <f>'Overview and definitions'!$C$4</f>
        <v>0</v>
      </c>
      <c r="B492" t="str">
        <f>'Overview and definitions'!$C$6</f>
        <v>Liechtenstein</v>
      </c>
      <c r="C492" t="str">
        <f>'Overview and definitions'!$C$7</f>
        <v>MNO</v>
      </c>
      <c r="D492" t="str">
        <f>'Data questionnaire - mobile'!$B$1</f>
        <v>Data questionnaire: Mobile services</v>
      </c>
      <c r="E492" t="s">
        <v>1490</v>
      </c>
      <c r="F492">
        <v>491</v>
      </c>
      <c r="G492" t="str">
        <f>'Data questionnaire - mobile'!$A$166</f>
        <v>6.3.</v>
      </c>
      <c r="H492" t="str">
        <f>'Data questionnaire - mobile'!$D$44</f>
        <v>units</v>
      </c>
      <c r="K492" t="s">
        <v>617</v>
      </c>
      <c r="L492" t="s">
        <v>1455</v>
      </c>
      <c r="M492" t="str">
        <f>'Data questionnaire - mobile'!$L$43</f>
        <v>Q2 2026</v>
      </c>
    </row>
    <row r="493" spans="1:13" x14ac:dyDescent="0.25">
      <c r="A493">
        <f>'Overview and definitions'!$C$4</f>
        <v>0</v>
      </c>
      <c r="B493" t="str">
        <f>'Overview and definitions'!$C$6</f>
        <v>Liechtenstein</v>
      </c>
      <c r="C493" t="str">
        <f>'Overview and definitions'!$C$7</f>
        <v>MNO</v>
      </c>
      <c r="D493" t="str">
        <f>'Data questionnaire - mobile'!$B$1</f>
        <v>Data questionnaire: Mobile services</v>
      </c>
      <c r="E493" t="s">
        <v>1490</v>
      </c>
      <c r="F493">
        <v>492</v>
      </c>
      <c r="G493" t="str">
        <f>'Data questionnaire - mobile'!$A$166</f>
        <v>6.3.</v>
      </c>
      <c r="H493" t="str">
        <f>'Data questionnaire - mobile'!$D$44</f>
        <v>units</v>
      </c>
      <c r="K493" t="s">
        <v>617</v>
      </c>
      <c r="L493" t="s">
        <v>1455</v>
      </c>
      <c r="M493" t="str">
        <f>'Data questionnaire - mobile'!$P$43</f>
        <v>Q3 2026</v>
      </c>
    </row>
    <row r="494" spans="1:13" x14ac:dyDescent="0.25">
      <c r="A494">
        <f>'Overview and definitions'!$C$4</f>
        <v>0</v>
      </c>
      <c r="B494" t="str">
        <f>'Overview and definitions'!$C$6</f>
        <v>Liechtenstein</v>
      </c>
      <c r="C494" t="str">
        <f>'Overview and definitions'!$C$7</f>
        <v>MNO</v>
      </c>
      <c r="D494" t="str">
        <f>'Data questionnaire - mobile'!$B$1</f>
        <v>Data questionnaire: Mobile services</v>
      </c>
      <c r="E494" t="s">
        <v>1490</v>
      </c>
      <c r="F494">
        <v>493</v>
      </c>
      <c r="G494" t="str">
        <f>'Data questionnaire - mobile'!$A$164</f>
        <v>6.1.</v>
      </c>
      <c r="H494" t="s">
        <v>571</v>
      </c>
      <c r="K494" t="s">
        <v>756</v>
      </c>
      <c r="L494" t="s">
        <v>1455</v>
      </c>
      <c r="M494" t="str">
        <f>'Data questionnaire - mobile'!$D$43</f>
        <v>Q4 2025</v>
      </c>
    </row>
    <row r="495" spans="1:13" x14ac:dyDescent="0.25">
      <c r="A495">
        <f>'Overview and definitions'!$C$4</f>
        <v>0</v>
      </c>
      <c r="B495" t="str">
        <f>'Overview and definitions'!$C$6</f>
        <v>Liechtenstein</v>
      </c>
      <c r="C495" t="str">
        <f>'Overview and definitions'!$C$7</f>
        <v>MNO</v>
      </c>
      <c r="D495" t="str">
        <f>'Data questionnaire - mobile'!$B$1</f>
        <v>Data questionnaire: Mobile services</v>
      </c>
      <c r="E495" t="s">
        <v>1490</v>
      </c>
      <c r="F495">
        <v>494</v>
      </c>
      <c r="G495" t="str">
        <f>'Data questionnaire - mobile'!$A$164</f>
        <v>6.1.</v>
      </c>
      <c r="H495" t="s">
        <v>571</v>
      </c>
      <c r="K495" t="s">
        <v>756</v>
      </c>
      <c r="L495" t="s">
        <v>1455</v>
      </c>
      <c r="M495" t="str">
        <f>'Data questionnaire - mobile'!$H$43</f>
        <v>Q1 2026</v>
      </c>
    </row>
    <row r="496" spans="1:13" x14ac:dyDescent="0.25">
      <c r="A496">
        <f>'Overview and definitions'!$C$4</f>
        <v>0</v>
      </c>
      <c r="B496" t="str">
        <f>'Overview and definitions'!$C$6</f>
        <v>Liechtenstein</v>
      </c>
      <c r="C496" t="str">
        <f>'Overview and definitions'!$C$7</f>
        <v>MNO</v>
      </c>
      <c r="D496" t="str">
        <f>'Data questionnaire - mobile'!$B$1</f>
        <v>Data questionnaire: Mobile services</v>
      </c>
      <c r="E496" t="s">
        <v>1490</v>
      </c>
      <c r="F496">
        <v>495</v>
      </c>
      <c r="G496" t="str">
        <f>'Data questionnaire - mobile'!$A$164</f>
        <v>6.1.</v>
      </c>
      <c r="H496" t="s">
        <v>571</v>
      </c>
      <c r="K496" t="s">
        <v>756</v>
      </c>
      <c r="L496" t="s">
        <v>1455</v>
      </c>
      <c r="M496" t="str">
        <f>'Data questionnaire - mobile'!$L$43</f>
        <v>Q2 2026</v>
      </c>
    </row>
    <row r="497" spans="1:13" x14ac:dyDescent="0.25">
      <c r="A497">
        <f>'Overview and definitions'!$C$4</f>
        <v>0</v>
      </c>
      <c r="B497" t="str">
        <f>'Overview and definitions'!$C$6</f>
        <v>Liechtenstein</v>
      </c>
      <c r="C497" t="str">
        <f>'Overview and definitions'!$C$7</f>
        <v>MNO</v>
      </c>
      <c r="D497" t="str">
        <f>'Data questionnaire - mobile'!$B$1</f>
        <v>Data questionnaire: Mobile services</v>
      </c>
      <c r="E497" t="s">
        <v>1490</v>
      </c>
      <c r="F497">
        <v>496</v>
      </c>
      <c r="G497" t="str">
        <f>'Data questionnaire - mobile'!$A$164</f>
        <v>6.1.</v>
      </c>
      <c r="H497" t="s">
        <v>571</v>
      </c>
      <c r="K497" t="s">
        <v>756</v>
      </c>
      <c r="L497" t="s">
        <v>1455</v>
      </c>
      <c r="M497" t="str">
        <f>'Data questionnaire - mobile'!$P$43</f>
        <v>Q3 2026</v>
      </c>
    </row>
    <row r="498" spans="1:13" x14ac:dyDescent="0.25">
      <c r="A498">
        <f>'Overview and definitions'!$C$4</f>
        <v>0</v>
      </c>
      <c r="B498" t="str">
        <f>'Overview and definitions'!$C$6</f>
        <v>Liechtenstein</v>
      </c>
      <c r="C498" t="str">
        <f>'Overview and definitions'!$C$7</f>
        <v>MNO</v>
      </c>
      <c r="D498" t="str">
        <f>'Data questionnaire - mobile'!$B$1</f>
        <v>Data questionnaire: Mobile services</v>
      </c>
      <c r="E498" t="s">
        <v>1490</v>
      </c>
      <c r="F498">
        <v>497</v>
      </c>
      <c r="G498" t="str">
        <f>'Data questionnaire - mobile'!$A$165</f>
        <v>6.2.</v>
      </c>
      <c r="H498" t="s">
        <v>571</v>
      </c>
      <c r="K498" t="s">
        <v>615</v>
      </c>
      <c r="L498" t="s">
        <v>1455</v>
      </c>
      <c r="M498" t="str">
        <f>'Data questionnaire - mobile'!$D$43</f>
        <v>Q4 2025</v>
      </c>
    </row>
    <row r="499" spans="1:13" x14ac:dyDescent="0.25">
      <c r="A499">
        <f>'Overview and definitions'!$C$4</f>
        <v>0</v>
      </c>
      <c r="B499" t="str">
        <f>'Overview and definitions'!$C$6</f>
        <v>Liechtenstein</v>
      </c>
      <c r="C499" t="str">
        <f>'Overview and definitions'!$C$7</f>
        <v>MNO</v>
      </c>
      <c r="D499" t="str">
        <f>'Data questionnaire - mobile'!$B$1</f>
        <v>Data questionnaire: Mobile services</v>
      </c>
      <c r="E499" t="s">
        <v>1490</v>
      </c>
      <c r="F499">
        <v>498</v>
      </c>
      <c r="G499" t="str">
        <f>'Data questionnaire - mobile'!$A$165</f>
        <v>6.2.</v>
      </c>
      <c r="H499" t="s">
        <v>571</v>
      </c>
      <c r="K499" t="s">
        <v>615</v>
      </c>
      <c r="L499" t="s">
        <v>1455</v>
      </c>
      <c r="M499" t="str">
        <f>'Data questionnaire - mobile'!$H$43</f>
        <v>Q1 2026</v>
      </c>
    </row>
    <row r="500" spans="1:13" x14ac:dyDescent="0.25">
      <c r="A500">
        <f>'Overview and definitions'!$C$4</f>
        <v>0</v>
      </c>
      <c r="B500" t="str">
        <f>'Overview and definitions'!$C$6</f>
        <v>Liechtenstein</v>
      </c>
      <c r="C500" t="str">
        <f>'Overview and definitions'!$C$7</f>
        <v>MNO</v>
      </c>
      <c r="D500" t="str">
        <f>'Data questionnaire - mobile'!$B$1</f>
        <v>Data questionnaire: Mobile services</v>
      </c>
      <c r="E500" t="s">
        <v>1490</v>
      </c>
      <c r="F500">
        <v>499</v>
      </c>
      <c r="G500" t="str">
        <f>'Data questionnaire - mobile'!$A$165</f>
        <v>6.2.</v>
      </c>
      <c r="H500" t="s">
        <v>571</v>
      </c>
      <c r="K500" t="s">
        <v>615</v>
      </c>
      <c r="L500" t="s">
        <v>1455</v>
      </c>
      <c r="M500" t="str">
        <f>'Data questionnaire - mobile'!$L$43</f>
        <v>Q2 2026</v>
      </c>
    </row>
    <row r="501" spans="1:13" x14ac:dyDescent="0.25">
      <c r="A501">
        <f>'Overview and definitions'!$C$4</f>
        <v>0</v>
      </c>
      <c r="B501" t="str">
        <f>'Overview and definitions'!$C$6</f>
        <v>Liechtenstein</v>
      </c>
      <c r="C501" t="str">
        <f>'Overview and definitions'!$C$7</f>
        <v>MNO</v>
      </c>
      <c r="D501" t="str">
        <f>'Data questionnaire - mobile'!$B$1</f>
        <v>Data questionnaire: Mobile services</v>
      </c>
      <c r="E501" t="s">
        <v>1490</v>
      </c>
      <c r="F501">
        <v>500</v>
      </c>
      <c r="G501" t="str">
        <f>'Data questionnaire - mobile'!$A$165</f>
        <v>6.2.</v>
      </c>
      <c r="H501" t="s">
        <v>571</v>
      </c>
      <c r="K501" t="s">
        <v>615</v>
      </c>
      <c r="L501" t="s">
        <v>1455</v>
      </c>
      <c r="M501" t="str">
        <f>'Data questionnaire - mobile'!$P$43</f>
        <v>Q3 2026</v>
      </c>
    </row>
    <row r="502" spans="1:13" x14ac:dyDescent="0.25">
      <c r="A502">
        <f>'Overview and definitions'!$C$4</f>
        <v>0</v>
      </c>
      <c r="B502" t="str">
        <f>'Overview and definitions'!$C$6</f>
        <v>Liechtenstein</v>
      </c>
      <c r="C502" t="str">
        <f>'Overview and definitions'!$C$7</f>
        <v>MNO</v>
      </c>
      <c r="D502" t="str">
        <f>'Data questionnaire - mobile'!$B$1</f>
        <v>Data questionnaire: Mobile services</v>
      </c>
      <c r="E502" t="s">
        <v>1490</v>
      </c>
      <c r="F502">
        <v>501</v>
      </c>
      <c r="G502" t="str">
        <f>'Data questionnaire - mobile'!$A$166</f>
        <v>6.3.</v>
      </c>
      <c r="H502" t="s">
        <v>571</v>
      </c>
      <c r="K502" t="s">
        <v>617</v>
      </c>
      <c r="L502" t="s">
        <v>1455</v>
      </c>
      <c r="M502" t="str">
        <f>'Data questionnaire - mobile'!$D$43</f>
        <v>Q4 2025</v>
      </c>
    </row>
    <row r="503" spans="1:13" x14ac:dyDescent="0.25">
      <c r="A503">
        <f>'Overview and definitions'!$C$4</f>
        <v>0</v>
      </c>
      <c r="B503" t="str">
        <f>'Overview and definitions'!$C$6</f>
        <v>Liechtenstein</v>
      </c>
      <c r="C503" t="str">
        <f>'Overview and definitions'!$C$7</f>
        <v>MNO</v>
      </c>
      <c r="D503" t="str">
        <f>'Data questionnaire - mobile'!$B$1</f>
        <v>Data questionnaire: Mobile services</v>
      </c>
      <c r="E503" t="s">
        <v>1490</v>
      </c>
      <c r="F503">
        <v>502</v>
      </c>
      <c r="G503" t="str">
        <f>'Data questionnaire - mobile'!$A$166</f>
        <v>6.3.</v>
      </c>
      <c r="H503" t="s">
        <v>571</v>
      </c>
      <c r="K503" t="s">
        <v>617</v>
      </c>
      <c r="L503" t="s">
        <v>1455</v>
      </c>
      <c r="M503" t="str">
        <f>'Data questionnaire - mobile'!$H$43</f>
        <v>Q1 2026</v>
      </c>
    </row>
    <row r="504" spans="1:13" x14ac:dyDescent="0.25">
      <c r="A504">
        <f>'Overview and definitions'!$C$4</f>
        <v>0</v>
      </c>
      <c r="B504" t="str">
        <f>'Overview and definitions'!$C$6</f>
        <v>Liechtenstein</v>
      </c>
      <c r="C504" t="str">
        <f>'Overview and definitions'!$C$7</f>
        <v>MNO</v>
      </c>
      <c r="D504" t="str">
        <f>'Data questionnaire - mobile'!$B$1</f>
        <v>Data questionnaire: Mobile services</v>
      </c>
      <c r="E504" t="s">
        <v>1490</v>
      </c>
      <c r="F504">
        <v>503</v>
      </c>
      <c r="G504" t="str">
        <f>'Data questionnaire - mobile'!$A$166</f>
        <v>6.3.</v>
      </c>
      <c r="H504" t="s">
        <v>571</v>
      </c>
      <c r="K504" t="s">
        <v>617</v>
      </c>
      <c r="L504" t="s">
        <v>1455</v>
      </c>
      <c r="M504" t="str">
        <f>'Data questionnaire - mobile'!$L$43</f>
        <v>Q2 2026</v>
      </c>
    </row>
    <row r="505" spans="1:13" x14ac:dyDescent="0.25">
      <c r="A505">
        <f>'Overview and definitions'!$C$4</f>
        <v>0</v>
      </c>
      <c r="B505" t="str">
        <f>'Overview and definitions'!$C$6</f>
        <v>Liechtenstein</v>
      </c>
      <c r="C505" t="str">
        <f>'Overview and definitions'!$C$7</f>
        <v>MNO</v>
      </c>
      <c r="D505" t="str">
        <f>'Data questionnaire - mobile'!$B$1</f>
        <v>Data questionnaire: Mobile services</v>
      </c>
      <c r="E505" t="s">
        <v>1490</v>
      </c>
      <c r="F505">
        <v>504</v>
      </c>
      <c r="G505" t="str">
        <f>'Data questionnaire - mobile'!$A$166</f>
        <v>6.3.</v>
      </c>
      <c r="H505" t="s">
        <v>571</v>
      </c>
      <c r="K505" t="s">
        <v>617</v>
      </c>
      <c r="L505" t="s">
        <v>1455</v>
      </c>
      <c r="M505" t="str">
        <f>'Data questionnaire - mobile'!$P$43</f>
        <v>Q3 2026</v>
      </c>
    </row>
    <row r="506" spans="1:13" x14ac:dyDescent="0.25">
      <c r="A506">
        <f>'Overview and definitions'!$C$4</f>
        <v>0</v>
      </c>
      <c r="B506" t="str">
        <f>'Overview and definitions'!$C$6</f>
        <v>Liechtenstein</v>
      </c>
      <c r="C506" t="str">
        <f>'Overview and definitions'!$C$7</f>
        <v>MNO</v>
      </c>
      <c r="D506" t="str">
        <f>'Data questionnaire - mobile'!$B$1</f>
        <v>Data questionnaire: Mobile services</v>
      </c>
      <c r="E506" t="s">
        <v>1491</v>
      </c>
      <c r="F506">
        <v>505</v>
      </c>
      <c r="G506" t="str">
        <f>'Data questionnaire - mobile'!$A$175</f>
        <v>7.1.1.</v>
      </c>
      <c r="H506" t="str">
        <f>'Data questionnaire - mobile'!$D$44</f>
        <v>units</v>
      </c>
      <c r="K506" t="s">
        <v>756</v>
      </c>
      <c r="L506" t="s">
        <v>1457</v>
      </c>
      <c r="M506" t="str">
        <f>'Data questionnaire - mobile'!$D$43</f>
        <v>Q4 2025</v>
      </c>
    </row>
    <row r="507" spans="1:13" x14ac:dyDescent="0.25">
      <c r="A507">
        <f>'Overview and definitions'!$C$4</f>
        <v>0</v>
      </c>
      <c r="B507" t="str">
        <f>'Overview and definitions'!$C$6</f>
        <v>Liechtenstein</v>
      </c>
      <c r="C507" t="str">
        <f>'Overview and definitions'!$C$7</f>
        <v>MNO</v>
      </c>
      <c r="D507" t="str">
        <f>'Data questionnaire - mobile'!$B$1</f>
        <v>Data questionnaire: Mobile services</v>
      </c>
      <c r="E507" t="s">
        <v>1491</v>
      </c>
      <c r="F507">
        <v>506</v>
      </c>
      <c r="G507" t="str">
        <f>'Data questionnaire - mobile'!$A$175</f>
        <v>7.1.1.</v>
      </c>
      <c r="H507" t="str">
        <f>'Data questionnaire - mobile'!$D$44</f>
        <v>units</v>
      </c>
      <c r="K507" t="s">
        <v>756</v>
      </c>
      <c r="L507" t="s">
        <v>1457</v>
      </c>
      <c r="M507" t="str">
        <f>'Data questionnaire - mobile'!$H$43</f>
        <v>Q1 2026</v>
      </c>
    </row>
    <row r="508" spans="1:13" x14ac:dyDescent="0.25">
      <c r="A508">
        <f>'Overview and definitions'!$C$4</f>
        <v>0</v>
      </c>
      <c r="B508" t="str">
        <f>'Overview and definitions'!$C$6</f>
        <v>Liechtenstein</v>
      </c>
      <c r="C508" t="str">
        <f>'Overview and definitions'!$C$7</f>
        <v>MNO</v>
      </c>
      <c r="D508" t="str">
        <f>'Data questionnaire - mobile'!$B$1</f>
        <v>Data questionnaire: Mobile services</v>
      </c>
      <c r="E508" t="s">
        <v>1491</v>
      </c>
      <c r="F508">
        <v>507</v>
      </c>
      <c r="G508" t="str">
        <f>'Data questionnaire - mobile'!$A$175</f>
        <v>7.1.1.</v>
      </c>
      <c r="H508" t="str">
        <f>'Data questionnaire - mobile'!$D$44</f>
        <v>units</v>
      </c>
      <c r="K508" t="s">
        <v>756</v>
      </c>
      <c r="L508" t="s">
        <v>1457</v>
      </c>
      <c r="M508" t="str">
        <f>'Data questionnaire - mobile'!$L$43</f>
        <v>Q2 2026</v>
      </c>
    </row>
    <row r="509" spans="1:13" x14ac:dyDescent="0.25">
      <c r="A509">
        <f>'Overview and definitions'!$C$4</f>
        <v>0</v>
      </c>
      <c r="B509" t="str">
        <f>'Overview and definitions'!$C$6</f>
        <v>Liechtenstein</v>
      </c>
      <c r="C509" t="str">
        <f>'Overview and definitions'!$C$7</f>
        <v>MNO</v>
      </c>
      <c r="D509" t="str">
        <f>'Data questionnaire - mobile'!$B$1</f>
        <v>Data questionnaire: Mobile services</v>
      </c>
      <c r="E509" t="s">
        <v>1491</v>
      </c>
      <c r="F509">
        <v>508</v>
      </c>
      <c r="G509" t="str">
        <f>'Data questionnaire - mobile'!$A$175</f>
        <v>7.1.1.</v>
      </c>
      <c r="H509" t="str">
        <f>'Data questionnaire - mobile'!$D$44</f>
        <v>units</v>
      </c>
      <c r="K509" t="s">
        <v>756</v>
      </c>
      <c r="L509" t="s">
        <v>1457</v>
      </c>
      <c r="M509" t="str">
        <f>'Data questionnaire - mobile'!$P$43</f>
        <v>Q3 2026</v>
      </c>
    </row>
    <row r="510" spans="1:13" x14ac:dyDescent="0.25">
      <c r="A510">
        <f>'Overview and definitions'!$C$4</f>
        <v>0</v>
      </c>
      <c r="B510" t="str">
        <f>'Overview and definitions'!$C$6</f>
        <v>Liechtenstein</v>
      </c>
      <c r="C510" t="str">
        <f>'Overview and definitions'!$C$7</f>
        <v>MNO</v>
      </c>
      <c r="D510" t="str">
        <f>'Data questionnaire - mobile'!$B$1</f>
        <v>Data questionnaire: Mobile services</v>
      </c>
      <c r="E510" t="s">
        <v>1491</v>
      </c>
      <c r="F510">
        <v>509</v>
      </c>
      <c r="G510" t="str">
        <f>'Data questionnaire - mobile'!$A$176</f>
        <v>7.1.2.</v>
      </c>
      <c r="H510" t="str">
        <f>'Data questionnaire - mobile'!$D$44</f>
        <v>units</v>
      </c>
      <c r="K510" t="s">
        <v>756</v>
      </c>
      <c r="L510" t="s">
        <v>1457</v>
      </c>
      <c r="M510" t="str">
        <f>'Data questionnaire - mobile'!$D$43</f>
        <v>Q4 2025</v>
      </c>
    </row>
    <row r="511" spans="1:13" x14ac:dyDescent="0.25">
      <c r="A511">
        <f>'Overview and definitions'!$C$4</f>
        <v>0</v>
      </c>
      <c r="B511" t="str">
        <f>'Overview and definitions'!$C$6</f>
        <v>Liechtenstein</v>
      </c>
      <c r="C511" t="str">
        <f>'Overview and definitions'!$C$7</f>
        <v>MNO</v>
      </c>
      <c r="D511" t="str">
        <f>'Data questionnaire - mobile'!$B$1</f>
        <v>Data questionnaire: Mobile services</v>
      </c>
      <c r="E511" t="s">
        <v>1491</v>
      </c>
      <c r="F511">
        <v>510</v>
      </c>
      <c r="G511" t="str">
        <f>'Data questionnaire - mobile'!$A$176</f>
        <v>7.1.2.</v>
      </c>
      <c r="H511" t="str">
        <f>'Data questionnaire - mobile'!$D$44</f>
        <v>units</v>
      </c>
      <c r="K511" t="s">
        <v>756</v>
      </c>
      <c r="L511" t="s">
        <v>1457</v>
      </c>
      <c r="M511" t="str">
        <f>'Data questionnaire - mobile'!$H$43</f>
        <v>Q1 2026</v>
      </c>
    </row>
    <row r="512" spans="1:13" x14ac:dyDescent="0.25">
      <c r="A512">
        <f>'Overview and definitions'!$C$4</f>
        <v>0</v>
      </c>
      <c r="B512" t="str">
        <f>'Overview and definitions'!$C$6</f>
        <v>Liechtenstein</v>
      </c>
      <c r="C512" t="str">
        <f>'Overview and definitions'!$C$7</f>
        <v>MNO</v>
      </c>
      <c r="D512" t="str">
        <f>'Data questionnaire - mobile'!$B$1</f>
        <v>Data questionnaire: Mobile services</v>
      </c>
      <c r="E512" t="s">
        <v>1491</v>
      </c>
      <c r="F512">
        <v>511</v>
      </c>
      <c r="G512" t="str">
        <f>'Data questionnaire - mobile'!$A$176</f>
        <v>7.1.2.</v>
      </c>
      <c r="H512" t="str">
        <f>'Data questionnaire - mobile'!$D$44</f>
        <v>units</v>
      </c>
      <c r="K512" t="s">
        <v>756</v>
      </c>
      <c r="L512" t="s">
        <v>1457</v>
      </c>
      <c r="M512" t="str">
        <f>'Data questionnaire - mobile'!$L$43</f>
        <v>Q2 2026</v>
      </c>
    </row>
    <row r="513" spans="1:13" x14ac:dyDescent="0.25">
      <c r="A513">
        <f>'Overview and definitions'!$C$4</f>
        <v>0</v>
      </c>
      <c r="B513" t="str">
        <f>'Overview and definitions'!$C$6</f>
        <v>Liechtenstein</v>
      </c>
      <c r="C513" t="str">
        <f>'Overview and definitions'!$C$7</f>
        <v>MNO</v>
      </c>
      <c r="D513" t="str">
        <f>'Data questionnaire - mobile'!$B$1</f>
        <v>Data questionnaire: Mobile services</v>
      </c>
      <c r="E513" t="s">
        <v>1491</v>
      </c>
      <c r="F513">
        <v>512</v>
      </c>
      <c r="G513" t="str">
        <f>'Data questionnaire - mobile'!$A$176</f>
        <v>7.1.2.</v>
      </c>
      <c r="H513" t="str">
        <f>'Data questionnaire - mobile'!$D$44</f>
        <v>units</v>
      </c>
      <c r="K513" t="s">
        <v>756</v>
      </c>
      <c r="L513" t="s">
        <v>1457</v>
      </c>
      <c r="M513" t="str">
        <f>'Data questionnaire - mobile'!$P$43</f>
        <v>Q3 2026</v>
      </c>
    </row>
    <row r="514" spans="1:13" x14ac:dyDescent="0.25">
      <c r="A514">
        <f>'Overview and definitions'!$C$4</f>
        <v>0</v>
      </c>
      <c r="B514" t="str">
        <f>'Overview and definitions'!$C$6</f>
        <v>Liechtenstein</v>
      </c>
      <c r="C514" t="str">
        <f>'Overview and definitions'!$C$7</f>
        <v>MNO</v>
      </c>
      <c r="D514" t="str">
        <f>'Data questionnaire - mobile'!$B$1</f>
        <v>Data questionnaire: Mobile services</v>
      </c>
      <c r="E514" t="s">
        <v>1491</v>
      </c>
      <c r="F514">
        <v>513</v>
      </c>
      <c r="G514" t="str">
        <f>'Data questionnaire - mobile'!$A$177</f>
        <v>7.2.</v>
      </c>
      <c r="H514" t="str">
        <f>'Data questionnaire - mobile'!$D$44</f>
        <v>units</v>
      </c>
      <c r="K514" t="s">
        <v>615</v>
      </c>
      <c r="L514" t="s">
        <v>1457</v>
      </c>
      <c r="M514" t="str">
        <f>'Data questionnaire - mobile'!$D$43</f>
        <v>Q4 2025</v>
      </c>
    </row>
    <row r="515" spans="1:13" x14ac:dyDescent="0.25">
      <c r="A515">
        <f>'Overview and definitions'!$C$4</f>
        <v>0</v>
      </c>
      <c r="B515" t="str">
        <f>'Overview and definitions'!$C$6</f>
        <v>Liechtenstein</v>
      </c>
      <c r="C515" t="str">
        <f>'Overview and definitions'!$C$7</f>
        <v>MNO</v>
      </c>
      <c r="D515" t="str">
        <f>'Data questionnaire - mobile'!$B$1</f>
        <v>Data questionnaire: Mobile services</v>
      </c>
      <c r="E515" t="s">
        <v>1491</v>
      </c>
      <c r="F515">
        <v>514</v>
      </c>
      <c r="G515" t="str">
        <f>'Data questionnaire - mobile'!$A$177</f>
        <v>7.2.</v>
      </c>
      <c r="H515" t="str">
        <f>'Data questionnaire - mobile'!$D$44</f>
        <v>units</v>
      </c>
      <c r="K515" t="s">
        <v>615</v>
      </c>
      <c r="L515" t="s">
        <v>1457</v>
      </c>
      <c r="M515" t="str">
        <f>'Data questionnaire - mobile'!$H$43</f>
        <v>Q1 2026</v>
      </c>
    </row>
    <row r="516" spans="1:13" x14ac:dyDescent="0.25">
      <c r="A516">
        <f>'Overview and definitions'!$C$4</f>
        <v>0</v>
      </c>
      <c r="B516" t="str">
        <f>'Overview and definitions'!$C$6</f>
        <v>Liechtenstein</v>
      </c>
      <c r="C516" t="str">
        <f>'Overview and definitions'!$C$7</f>
        <v>MNO</v>
      </c>
      <c r="D516" t="str">
        <f>'Data questionnaire - mobile'!$B$1</f>
        <v>Data questionnaire: Mobile services</v>
      </c>
      <c r="E516" t="s">
        <v>1491</v>
      </c>
      <c r="F516">
        <v>515</v>
      </c>
      <c r="G516" t="str">
        <f>'Data questionnaire - mobile'!$A$177</f>
        <v>7.2.</v>
      </c>
      <c r="H516" t="str">
        <f>'Data questionnaire - mobile'!$D$44</f>
        <v>units</v>
      </c>
      <c r="K516" t="s">
        <v>615</v>
      </c>
      <c r="L516" t="s">
        <v>1457</v>
      </c>
      <c r="M516" t="str">
        <f>'Data questionnaire - mobile'!$L$43</f>
        <v>Q2 2026</v>
      </c>
    </row>
    <row r="517" spans="1:13" x14ac:dyDescent="0.25">
      <c r="A517">
        <f>'Overview and definitions'!$C$4</f>
        <v>0</v>
      </c>
      <c r="B517" t="str">
        <f>'Overview and definitions'!$C$6</f>
        <v>Liechtenstein</v>
      </c>
      <c r="C517" t="str">
        <f>'Overview and definitions'!$C$7</f>
        <v>MNO</v>
      </c>
      <c r="D517" t="str">
        <f>'Data questionnaire - mobile'!$B$1</f>
        <v>Data questionnaire: Mobile services</v>
      </c>
      <c r="E517" t="s">
        <v>1491</v>
      </c>
      <c r="F517">
        <v>516</v>
      </c>
      <c r="G517" t="str">
        <f>'Data questionnaire - mobile'!$A$177</f>
        <v>7.2.</v>
      </c>
      <c r="H517" t="str">
        <f>'Data questionnaire - mobile'!$D$44</f>
        <v>units</v>
      </c>
      <c r="K517" t="s">
        <v>615</v>
      </c>
      <c r="L517" t="s">
        <v>1457</v>
      </c>
      <c r="M517" t="str">
        <f>'Data questionnaire - mobile'!$P$43</f>
        <v>Q3 2026</v>
      </c>
    </row>
    <row r="518" spans="1:13" x14ac:dyDescent="0.25">
      <c r="A518">
        <f>'Overview and definitions'!$C$4</f>
        <v>0</v>
      </c>
      <c r="B518" t="str">
        <f>'Overview and definitions'!$C$6</f>
        <v>Liechtenstein</v>
      </c>
      <c r="C518" t="str">
        <f>'Overview and definitions'!$C$7</f>
        <v>MNO</v>
      </c>
      <c r="D518" t="str">
        <f>'Data questionnaire - mobile'!$B$1</f>
        <v>Data questionnaire: Mobile services</v>
      </c>
      <c r="E518" t="s">
        <v>1491</v>
      </c>
      <c r="F518">
        <v>517</v>
      </c>
      <c r="G518" t="str">
        <f>'Data questionnaire - mobile'!$A$178</f>
        <v>7.3.</v>
      </c>
      <c r="H518" t="str">
        <f>'Data questionnaire - mobile'!$D$44</f>
        <v>units</v>
      </c>
      <c r="K518" t="s">
        <v>617</v>
      </c>
      <c r="L518" t="s">
        <v>1457</v>
      </c>
      <c r="M518" t="str">
        <f>'Data questionnaire - mobile'!$D$43</f>
        <v>Q4 2025</v>
      </c>
    </row>
    <row r="519" spans="1:13" x14ac:dyDescent="0.25">
      <c r="A519">
        <f>'Overview and definitions'!$C$4</f>
        <v>0</v>
      </c>
      <c r="B519" t="str">
        <f>'Overview and definitions'!$C$6</f>
        <v>Liechtenstein</v>
      </c>
      <c r="C519" t="str">
        <f>'Overview and definitions'!$C$7</f>
        <v>MNO</v>
      </c>
      <c r="D519" t="str">
        <f>'Data questionnaire - mobile'!$B$1</f>
        <v>Data questionnaire: Mobile services</v>
      </c>
      <c r="E519" t="s">
        <v>1491</v>
      </c>
      <c r="F519">
        <v>518</v>
      </c>
      <c r="G519" t="str">
        <f>'Data questionnaire - mobile'!$A$178</f>
        <v>7.3.</v>
      </c>
      <c r="H519" t="str">
        <f>'Data questionnaire - mobile'!$D$44</f>
        <v>units</v>
      </c>
      <c r="K519" t="s">
        <v>617</v>
      </c>
      <c r="L519" t="s">
        <v>1457</v>
      </c>
      <c r="M519" t="str">
        <f>'Data questionnaire - mobile'!$H$43</f>
        <v>Q1 2026</v>
      </c>
    </row>
    <row r="520" spans="1:13" x14ac:dyDescent="0.25">
      <c r="A520">
        <f>'Overview and definitions'!$C$4</f>
        <v>0</v>
      </c>
      <c r="B520" t="str">
        <f>'Overview and definitions'!$C$6</f>
        <v>Liechtenstein</v>
      </c>
      <c r="C520" t="str">
        <f>'Overview and definitions'!$C$7</f>
        <v>MNO</v>
      </c>
      <c r="D520" t="str">
        <f>'Data questionnaire - mobile'!$B$1</f>
        <v>Data questionnaire: Mobile services</v>
      </c>
      <c r="E520" t="s">
        <v>1491</v>
      </c>
      <c r="F520">
        <v>519</v>
      </c>
      <c r="G520" t="str">
        <f>'Data questionnaire - mobile'!$A$178</f>
        <v>7.3.</v>
      </c>
      <c r="H520" t="str">
        <f>'Data questionnaire - mobile'!$D$44</f>
        <v>units</v>
      </c>
      <c r="K520" t="s">
        <v>617</v>
      </c>
      <c r="L520" t="s">
        <v>1457</v>
      </c>
      <c r="M520" t="str">
        <f>'Data questionnaire - mobile'!$L$43</f>
        <v>Q2 2026</v>
      </c>
    </row>
    <row r="521" spans="1:13" x14ac:dyDescent="0.25">
      <c r="A521">
        <f>'Overview and definitions'!$C$4</f>
        <v>0</v>
      </c>
      <c r="B521" t="str">
        <f>'Overview and definitions'!$C$6</f>
        <v>Liechtenstein</v>
      </c>
      <c r="C521" t="str">
        <f>'Overview and definitions'!$C$7</f>
        <v>MNO</v>
      </c>
      <c r="D521" t="str">
        <f>'Data questionnaire - mobile'!$B$1</f>
        <v>Data questionnaire: Mobile services</v>
      </c>
      <c r="E521" t="s">
        <v>1491</v>
      </c>
      <c r="F521">
        <v>520</v>
      </c>
      <c r="G521" t="str">
        <f>'Data questionnaire - mobile'!$A$178</f>
        <v>7.3.</v>
      </c>
      <c r="H521" t="str">
        <f>'Data questionnaire - mobile'!$D$44</f>
        <v>units</v>
      </c>
      <c r="K521" t="s">
        <v>617</v>
      </c>
      <c r="L521" t="s">
        <v>1457</v>
      </c>
      <c r="M521" t="str">
        <f>'Data questionnaire - mobile'!$P$43</f>
        <v>Q3 2026</v>
      </c>
    </row>
    <row r="522" spans="1:13" x14ac:dyDescent="0.25">
      <c r="A522" s="163">
        <f>'Overview and definitions'!$C$4</f>
        <v>0</v>
      </c>
      <c r="B522" s="163" t="str">
        <f>'Overview and definitions'!$C$6</f>
        <v>Liechtenstein</v>
      </c>
      <c r="C522" s="163" t="str">
        <f>'Overview and definitions'!$C$7</f>
        <v>MNO</v>
      </c>
      <c r="D522" s="163" t="str">
        <f>'Data questionnaire - mobile'!$B$1</f>
        <v>Data questionnaire: Mobile services</v>
      </c>
      <c r="E522" s="163" t="s">
        <v>1491</v>
      </c>
      <c r="F522">
        <v>521</v>
      </c>
      <c r="G522" t="str">
        <f>'Data questionnaire - mobile'!$A$175</f>
        <v>7.1.1.</v>
      </c>
      <c r="H522" s="163" t="s">
        <v>571</v>
      </c>
      <c r="I522" s="163"/>
      <c r="J522" s="163"/>
      <c r="K522" s="163" t="s">
        <v>756</v>
      </c>
      <c r="L522" t="s">
        <v>1457</v>
      </c>
      <c r="M522" s="163" t="str">
        <f>'Data questionnaire - mobile'!$D$43</f>
        <v>Q4 2025</v>
      </c>
    </row>
    <row r="523" spans="1:13" x14ac:dyDescent="0.25">
      <c r="A523" s="161">
        <f>'Overview and definitions'!$C$4</f>
        <v>0</v>
      </c>
      <c r="B523" s="161" t="str">
        <f>'Overview and definitions'!$C$6</f>
        <v>Liechtenstein</v>
      </c>
      <c r="C523" s="161" t="str">
        <f>'Overview and definitions'!$C$7</f>
        <v>MNO</v>
      </c>
      <c r="D523" s="161" t="str">
        <f>'Data questionnaire - mobile'!$B$1</f>
        <v>Data questionnaire: Mobile services</v>
      </c>
      <c r="E523" s="161" t="s">
        <v>1491</v>
      </c>
      <c r="F523">
        <v>522</v>
      </c>
      <c r="G523" t="str">
        <f>'Data questionnaire - mobile'!$A$175</f>
        <v>7.1.1.</v>
      </c>
      <c r="H523" s="161" t="s">
        <v>571</v>
      </c>
      <c r="I523" s="161"/>
      <c r="J523" s="161"/>
      <c r="K523" s="161" t="s">
        <v>756</v>
      </c>
      <c r="L523" t="s">
        <v>1457</v>
      </c>
      <c r="M523" s="161" t="str">
        <f>'Data questionnaire - mobile'!$H$43</f>
        <v>Q1 2026</v>
      </c>
    </row>
    <row r="524" spans="1:13" x14ac:dyDescent="0.25">
      <c r="A524" s="163">
        <f>'Overview and definitions'!$C$4</f>
        <v>0</v>
      </c>
      <c r="B524" s="163" t="str">
        <f>'Overview and definitions'!$C$6</f>
        <v>Liechtenstein</v>
      </c>
      <c r="C524" s="163" t="str">
        <f>'Overview and definitions'!$C$7</f>
        <v>MNO</v>
      </c>
      <c r="D524" s="163" t="str">
        <f>'Data questionnaire - mobile'!$B$1</f>
        <v>Data questionnaire: Mobile services</v>
      </c>
      <c r="E524" s="163" t="s">
        <v>1491</v>
      </c>
      <c r="F524">
        <v>523</v>
      </c>
      <c r="G524" t="str">
        <f>'Data questionnaire - mobile'!$A$175</f>
        <v>7.1.1.</v>
      </c>
      <c r="H524" s="163" t="s">
        <v>571</v>
      </c>
      <c r="I524" s="163"/>
      <c r="J524" s="163"/>
      <c r="K524" s="163" t="s">
        <v>756</v>
      </c>
      <c r="L524" t="s">
        <v>1457</v>
      </c>
      <c r="M524" s="163" t="str">
        <f>'Data questionnaire - mobile'!$L$43</f>
        <v>Q2 2026</v>
      </c>
    </row>
    <row r="525" spans="1:13" x14ac:dyDescent="0.25">
      <c r="A525" s="161">
        <f>'Overview and definitions'!$C$4</f>
        <v>0</v>
      </c>
      <c r="B525" s="161" t="str">
        <f>'Overview and definitions'!$C$6</f>
        <v>Liechtenstein</v>
      </c>
      <c r="C525" s="161" t="str">
        <f>'Overview and definitions'!$C$7</f>
        <v>MNO</v>
      </c>
      <c r="D525" s="161" t="str">
        <f>'Data questionnaire - mobile'!$B$1</f>
        <v>Data questionnaire: Mobile services</v>
      </c>
      <c r="E525" s="161" t="s">
        <v>1491</v>
      </c>
      <c r="F525">
        <v>524</v>
      </c>
      <c r="G525" t="str">
        <f>'Data questionnaire - mobile'!$A$175</f>
        <v>7.1.1.</v>
      </c>
      <c r="H525" s="161" t="s">
        <v>571</v>
      </c>
      <c r="I525" s="161"/>
      <c r="J525" s="161"/>
      <c r="K525" s="161" t="s">
        <v>756</v>
      </c>
      <c r="L525" t="s">
        <v>1457</v>
      </c>
      <c r="M525" s="161" t="str">
        <f>'Data questionnaire - mobile'!$P$43</f>
        <v>Q3 2026</v>
      </c>
    </row>
    <row r="526" spans="1:13" x14ac:dyDescent="0.25">
      <c r="A526" s="163">
        <f>'Overview and definitions'!$C$4</f>
        <v>0</v>
      </c>
      <c r="B526" s="163" t="str">
        <f>'Overview and definitions'!$C$6</f>
        <v>Liechtenstein</v>
      </c>
      <c r="C526" s="163" t="str">
        <f>'Overview and definitions'!$C$7</f>
        <v>MNO</v>
      </c>
      <c r="D526" s="163" t="str">
        <f>'Data questionnaire - mobile'!$B$1</f>
        <v>Data questionnaire: Mobile services</v>
      </c>
      <c r="E526" s="163" t="s">
        <v>1491</v>
      </c>
      <c r="F526">
        <v>525</v>
      </c>
      <c r="G526" t="str">
        <f>'Data questionnaire - mobile'!$A$176</f>
        <v>7.1.2.</v>
      </c>
      <c r="H526" s="163" t="s">
        <v>571</v>
      </c>
      <c r="I526" s="163"/>
      <c r="J526" s="163"/>
      <c r="K526" s="161" t="s">
        <v>756</v>
      </c>
      <c r="L526" t="s">
        <v>1457</v>
      </c>
      <c r="M526" s="163" t="str">
        <f>'Data questionnaire - mobile'!$D$43</f>
        <v>Q4 2025</v>
      </c>
    </row>
    <row r="527" spans="1:13" x14ac:dyDescent="0.25">
      <c r="A527" s="161">
        <f>'Overview and definitions'!$C$4</f>
        <v>0</v>
      </c>
      <c r="B527" s="161" t="str">
        <f>'Overview and definitions'!$C$6</f>
        <v>Liechtenstein</v>
      </c>
      <c r="C527" s="161" t="str">
        <f>'Overview and definitions'!$C$7</f>
        <v>MNO</v>
      </c>
      <c r="D527" s="161" t="str">
        <f>'Data questionnaire - mobile'!$B$1</f>
        <v>Data questionnaire: Mobile services</v>
      </c>
      <c r="E527" s="161" t="s">
        <v>1491</v>
      </c>
      <c r="F527">
        <v>526</v>
      </c>
      <c r="G527" t="str">
        <f>'Data questionnaire - mobile'!$A$176</f>
        <v>7.1.2.</v>
      </c>
      <c r="H527" s="161" t="s">
        <v>571</v>
      </c>
      <c r="I527" s="161"/>
      <c r="J527" s="161"/>
      <c r="K527" s="161" t="s">
        <v>756</v>
      </c>
      <c r="L527" t="s">
        <v>1457</v>
      </c>
      <c r="M527" s="161" t="str">
        <f>'Data questionnaire - mobile'!$H$43</f>
        <v>Q1 2026</v>
      </c>
    </row>
    <row r="528" spans="1:13" x14ac:dyDescent="0.25">
      <c r="A528" s="163">
        <f>'Overview and definitions'!$C$4</f>
        <v>0</v>
      </c>
      <c r="B528" s="163" t="str">
        <f>'Overview and definitions'!$C$6</f>
        <v>Liechtenstein</v>
      </c>
      <c r="C528" s="163" t="str">
        <f>'Overview and definitions'!$C$7</f>
        <v>MNO</v>
      </c>
      <c r="D528" s="163" t="str">
        <f>'Data questionnaire - mobile'!$B$1</f>
        <v>Data questionnaire: Mobile services</v>
      </c>
      <c r="E528" s="163" t="s">
        <v>1491</v>
      </c>
      <c r="F528">
        <v>527</v>
      </c>
      <c r="G528" t="str">
        <f>'Data questionnaire - mobile'!$A$176</f>
        <v>7.1.2.</v>
      </c>
      <c r="H528" s="163" t="s">
        <v>571</v>
      </c>
      <c r="I528" s="163"/>
      <c r="J528" s="163"/>
      <c r="K528" s="161" t="s">
        <v>756</v>
      </c>
      <c r="L528" t="s">
        <v>1457</v>
      </c>
      <c r="M528" s="163" t="str">
        <f>'Data questionnaire - mobile'!$L$43</f>
        <v>Q2 2026</v>
      </c>
    </row>
    <row r="529" spans="1:13" x14ac:dyDescent="0.25">
      <c r="A529" s="161">
        <f>'Overview and definitions'!$C$4</f>
        <v>0</v>
      </c>
      <c r="B529" s="161" t="str">
        <f>'Overview and definitions'!$C$6</f>
        <v>Liechtenstein</v>
      </c>
      <c r="C529" s="161" t="str">
        <f>'Overview and definitions'!$C$7</f>
        <v>MNO</v>
      </c>
      <c r="D529" s="161" t="str">
        <f>'Data questionnaire - mobile'!$B$1</f>
        <v>Data questionnaire: Mobile services</v>
      </c>
      <c r="E529" s="161" t="s">
        <v>1491</v>
      </c>
      <c r="F529">
        <v>528</v>
      </c>
      <c r="G529" t="str">
        <f>'Data questionnaire - mobile'!$A$176</f>
        <v>7.1.2.</v>
      </c>
      <c r="H529" s="161" t="s">
        <v>571</v>
      </c>
      <c r="I529" s="161"/>
      <c r="J529" s="161"/>
      <c r="K529" s="161" t="s">
        <v>756</v>
      </c>
      <c r="L529" t="s">
        <v>1457</v>
      </c>
      <c r="M529" s="161" t="str">
        <f>'Data questionnaire - mobile'!$P$43</f>
        <v>Q3 2026</v>
      </c>
    </row>
    <row r="530" spans="1:13" x14ac:dyDescent="0.25">
      <c r="A530" s="163">
        <f>'Overview and definitions'!$C$4</f>
        <v>0</v>
      </c>
      <c r="B530" s="163" t="str">
        <f>'Overview and definitions'!$C$6</f>
        <v>Liechtenstein</v>
      </c>
      <c r="C530" s="163" t="str">
        <f>'Overview and definitions'!$C$7</f>
        <v>MNO</v>
      </c>
      <c r="D530" s="163" t="str">
        <f>'Data questionnaire - mobile'!$B$1</f>
        <v>Data questionnaire: Mobile services</v>
      </c>
      <c r="E530" s="163" t="s">
        <v>1491</v>
      </c>
      <c r="F530">
        <v>529</v>
      </c>
      <c r="G530" t="str">
        <f>'Data questionnaire - mobile'!$A$177</f>
        <v>7.2.</v>
      </c>
      <c r="H530" s="163" t="s">
        <v>571</v>
      </c>
      <c r="I530" s="163"/>
      <c r="J530" s="163"/>
      <c r="K530" s="163" t="s">
        <v>615</v>
      </c>
      <c r="L530" t="s">
        <v>1457</v>
      </c>
      <c r="M530" s="163" t="str">
        <f>'Data questionnaire - mobile'!$D$43</f>
        <v>Q4 2025</v>
      </c>
    </row>
    <row r="531" spans="1:13" x14ac:dyDescent="0.25">
      <c r="A531" s="161">
        <f>'Overview and definitions'!$C$4</f>
        <v>0</v>
      </c>
      <c r="B531" s="161" t="str">
        <f>'Overview and definitions'!$C$6</f>
        <v>Liechtenstein</v>
      </c>
      <c r="C531" s="161" t="str">
        <f>'Overview and definitions'!$C$7</f>
        <v>MNO</v>
      </c>
      <c r="D531" s="161" t="str">
        <f>'Data questionnaire - mobile'!$B$1</f>
        <v>Data questionnaire: Mobile services</v>
      </c>
      <c r="E531" s="161" t="s">
        <v>1491</v>
      </c>
      <c r="F531">
        <v>530</v>
      </c>
      <c r="G531" t="str">
        <f>'Data questionnaire - mobile'!$A$177</f>
        <v>7.2.</v>
      </c>
      <c r="H531" s="161" t="s">
        <v>571</v>
      </c>
      <c r="I531" s="161"/>
      <c r="J531" s="161"/>
      <c r="K531" s="161" t="s">
        <v>615</v>
      </c>
      <c r="L531" t="s">
        <v>1457</v>
      </c>
      <c r="M531" s="161" t="str">
        <f>'Data questionnaire - mobile'!$H$43</f>
        <v>Q1 2026</v>
      </c>
    </row>
    <row r="532" spans="1:13" x14ac:dyDescent="0.25">
      <c r="A532" s="163">
        <f>'Overview and definitions'!$C$4</f>
        <v>0</v>
      </c>
      <c r="B532" s="163" t="str">
        <f>'Overview and definitions'!$C$6</f>
        <v>Liechtenstein</v>
      </c>
      <c r="C532" s="163" t="str">
        <f>'Overview and definitions'!$C$7</f>
        <v>MNO</v>
      </c>
      <c r="D532" s="163" t="str">
        <f>'Data questionnaire - mobile'!$B$1</f>
        <v>Data questionnaire: Mobile services</v>
      </c>
      <c r="E532" s="163" t="s">
        <v>1491</v>
      </c>
      <c r="F532">
        <v>531</v>
      </c>
      <c r="G532" t="str">
        <f>'Data questionnaire - mobile'!$A$177</f>
        <v>7.2.</v>
      </c>
      <c r="H532" s="163" t="s">
        <v>571</v>
      </c>
      <c r="I532" s="163"/>
      <c r="J532" s="163"/>
      <c r="K532" s="163" t="s">
        <v>615</v>
      </c>
      <c r="L532" t="s">
        <v>1457</v>
      </c>
      <c r="M532" s="163" t="str">
        <f>'Data questionnaire - mobile'!$L$43</f>
        <v>Q2 2026</v>
      </c>
    </row>
    <row r="533" spans="1:13" x14ac:dyDescent="0.25">
      <c r="A533" s="161">
        <f>'Overview and definitions'!$C$4</f>
        <v>0</v>
      </c>
      <c r="B533" s="161" t="str">
        <f>'Overview and definitions'!$C$6</f>
        <v>Liechtenstein</v>
      </c>
      <c r="C533" s="161" t="str">
        <f>'Overview and definitions'!$C$7</f>
        <v>MNO</v>
      </c>
      <c r="D533" s="161" t="str">
        <f>'Data questionnaire - mobile'!$B$1</f>
        <v>Data questionnaire: Mobile services</v>
      </c>
      <c r="E533" s="161" t="s">
        <v>1491</v>
      </c>
      <c r="F533">
        <v>532</v>
      </c>
      <c r="G533" t="str">
        <f>'Data questionnaire - mobile'!$A$177</f>
        <v>7.2.</v>
      </c>
      <c r="H533" s="161" t="s">
        <v>571</v>
      </c>
      <c r="I533" s="161"/>
      <c r="J533" s="161"/>
      <c r="K533" s="161" t="s">
        <v>615</v>
      </c>
      <c r="L533" t="s">
        <v>1457</v>
      </c>
      <c r="M533" s="161" t="str">
        <f>'Data questionnaire - mobile'!$P$43</f>
        <v>Q3 2026</v>
      </c>
    </row>
    <row r="534" spans="1:13" x14ac:dyDescent="0.25">
      <c r="A534" s="163">
        <f>'Overview and definitions'!$C$4</f>
        <v>0</v>
      </c>
      <c r="B534" s="163" t="str">
        <f>'Overview and definitions'!$C$6</f>
        <v>Liechtenstein</v>
      </c>
      <c r="C534" s="163" t="str">
        <f>'Overview and definitions'!$C$7</f>
        <v>MNO</v>
      </c>
      <c r="D534" s="163" t="str">
        <f>'Data questionnaire - mobile'!$B$1</f>
        <v>Data questionnaire: Mobile services</v>
      </c>
      <c r="E534" s="163" t="s">
        <v>1491</v>
      </c>
      <c r="F534">
        <v>533</v>
      </c>
      <c r="G534" t="str">
        <f>'Data questionnaire - mobile'!$A$178</f>
        <v>7.3.</v>
      </c>
      <c r="H534" s="163" t="s">
        <v>571</v>
      </c>
      <c r="I534" s="163"/>
      <c r="J534" s="163"/>
      <c r="K534" s="163" t="s">
        <v>617</v>
      </c>
      <c r="L534" t="s">
        <v>1457</v>
      </c>
      <c r="M534" s="163" t="str">
        <f>'Data questionnaire - mobile'!$D$43</f>
        <v>Q4 2025</v>
      </c>
    </row>
    <row r="535" spans="1:13" x14ac:dyDescent="0.25">
      <c r="A535" s="161">
        <f>'Overview and definitions'!$C$4</f>
        <v>0</v>
      </c>
      <c r="B535" s="161" t="str">
        <f>'Overview and definitions'!$C$6</f>
        <v>Liechtenstein</v>
      </c>
      <c r="C535" s="161" t="str">
        <f>'Overview and definitions'!$C$7</f>
        <v>MNO</v>
      </c>
      <c r="D535" s="161" t="str">
        <f>'Data questionnaire - mobile'!$B$1</f>
        <v>Data questionnaire: Mobile services</v>
      </c>
      <c r="E535" s="161" t="s">
        <v>1491</v>
      </c>
      <c r="F535">
        <v>534</v>
      </c>
      <c r="G535" t="str">
        <f>'Data questionnaire - mobile'!$A$178</f>
        <v>7.3.</v>
      </c>
      <c r="H535" s="161" t="s">
        <v>571</v>
      </c>
      <c r="I535" s="161"/>
      <c r="J535" s="161"/>
      <c r="K535" s="161" t="s">
        <v>617</v>
      </c>
      <c r="L535" t="s">
        <v>1457</v>
      </c>
      <c r="M535" s="161" t="str">
        <f>'Data questionnaire - mobile'!$H$43</f>
        <v>Q1 2026</v>
      </c>
    </row>
    <row r="536" spans="1:13" x14ac:dyDescent="0.25">
      <c r="A536" s="163">
        <f>'Overview and definitions'!$C$4</f>
        <v>0</v>
      </c>
      <c r="B536" s="163" t="str">
        <f>'Overview and definitions'!$C$6</f>
        <v>Liechtenstein</v>
      </c>
      <c r="C536" s="163" t="str">
        <f>'Overview and definitions'!$C$7</f>
        <v>MNO</v>
      </c>
      <c r="D536" s="163" t="str">
        <f>'Data questionnaire - mobile'!$B$1</f>
        <v>Data questionnaire: Mobile services</v>
      </c>
      <c r="E536" s="163" t="s">
        <v>1491</v>
      </c>
      <c r="F536">
        <v>535</v>
      </c>
      <c r="G536" t="str">
        <f>'Data questionnaire - mobile'!$A$178</f>
        <v>7.3.</v>
      </c>
      <c r="H536" s="163" t="s">
        <v>571</v>
      </c>
      <c r="I536" s="163"/>
      <c r="J536" s="163"/>
      <c r="K536" s="163" t="s">
        <v>617</v>
      </c>
      <c r="L536" t="s">
        <v>1457</v>
      </c>
      <c r="M536" s="163" t="str">
        <f>'Data questionnaire - mobile'!$L$43</f>
        <v>Q2 2026</v>
      </c>
    </row>
    <row r="537" spans="1:13" x14ac:dyDescent="0.25">
      <c r="A537" s="161">
        <f>'Overview and definitions'!$C$4</f>
        <v>0</v>
      </c>
      <c r="B537" s="161" t="str">
        <f>'Overview and definitions'!$C$6</f>
        <v>Liechtenstein</v>
      </c>
      <c r="C537" s="161" t="str">
        <f>'Overview and definitions'!$C$7</f>
        <v>MNO</v>
      </c>
      <c r="D537" s="161" t="str">
        <f>'Data questionnaire - mobile'!$B$1</f>
        <v>Data questionnaire: Mobile services</v>
      </c>
      <c r="E537" s="161" t="s">
        <v>1491</v>
      </c>
      <c r="F537">
        <v>536</v>
      </c>
      <c r="G537" t="str">
        <f>'Data questionnaire - mobile'!$A$178</f>
        <v>7.3.</v>
      </c>
      <c r="H537" s="161" t="s">
        <v>571</v>
      </c>
      <c r="I537" s="161"/>
      <c r="J537" s="161"/>
      <c r="K537" s="161" t="s">
        <v>617</v>
      </c>
      <c r="L537" t="s">
        <v>1457</v>
      </c>
      <c r="M537" s="161" t="str">
        <f>'Data questionnaire - mobile'!$P$43</f>
        <v>Q3 2026</v>
      </c>
    </row>
    <row r="538" spans="1:13" x14ac:dyDescent="0.25">
      <c r="A538" s="163">
        <f>'Overview and definitions'!$C$4</f>
        <v>0</v>
      </c>
      <c r="B538" s="163" t="str">
        <f>'Overview and definitions'!$C$6</f>
        <v>Liechtenstein</v>
      </c>
      <c r="C538" s="163" t="str">
        <f>'Overview and definitions'!$C$7</f>
        <v>MNO</v>
      </c>
      <c r="D538" s="163" t="str">
        <f>'Data questionnaire - mobile'!$B$1</f>
        <v>Data questionnaire: Mobile services</v>
      </c>
      <c r="E538" s="163" t="s">
        <v>1491</v>
      </c>
      <c r="F538">
        <v>537</v>
      </c>
      <c r="G538" t="str">
        <f>'Data questionnaire - mobile'!$A$175</f>
        <v>7.1.1.</v>
      </c>
      <c r="H538" s="163" t="s">
        <v>144</v>
      </c>
      <c r="I538" s="163"/>
      <c r="J538" s="163"/>
      <c r="K538" s="163" t="s">
        <v>756</v>
      </c>
      <c r="L538" t="s">
        <v>1457</v>
      </c>
      <c r="M538" s="163" t="str">
        <f>'Data questionnaire - mobile'!$D$43</f>
        <v>Q4 2025</v>
      </c>
    </row>
    <row r="539" spans="1:13" x14ac:dyDescent="0.25">
      <c r="A539" s="161">
        <f>'Overview and definitions'!$C$4</f>
        <v>0</v>
      </c>
      <c r="B539" s="161" t="str">
        <f>'Overview and definitions'!$C$6</f>
        <v>Liechtenstein</v>
      </c>
      <c r="C539" s="161" t="str">
        <f>'Overview and definitions'!$C$7</f>
        <v>MNO</v>
      </c>
      <c r="D539" s="161" t="str">
        <f>'Data questionnaire - mobile'!$B$1</f>
        <v>Data questionnaire: Mobile services</v>
      </c>
      <c r="E539" s="161" t="s">
        <v>1491</v>
      </c>
      <c r="F539">
        <v>538</v>
      </c>
      <c r="G539" t="str">
        <f>'Data questionnaire - mobile'!$A$175</f>
        <v>7.1.1.</v>
      </c>
      <c r="H539" s="162" t="s">
        <v>144</v>
      </c>
      <c r="I539" s="161"/>
      <c r="J539" s="161"/>
      <c r="K539" s="161" t="s">
        <v>756</v>
      </c>
      <c r="L539" t="s">
        <v>1457</v>
      </c>
      <c r="M539" s="161" t="str">
        <f>'Data questionnaire - mobile'!$H$43</f>
        <v>Q1 2026</v>
      </c>
    </row>
    <row r="540" spans="1:13" x14ac:dyDescent="0.25">
      <c r="A540" s="163">
        <f>'Overview and definitions'!$C$4</f>
        <v>0</v>
      </c>
      <c r="B540" s="163" t="str">
        <f>'Overview and definitions'!$C$6</f>
        <v>Liechtenstein</v>
      </c>
      <c r="C540" s="163" t="str">
        <f>'Overview and definitions'!$C$7</f>
        <v>MNO</v>
      </c>
      <c r="D540" s="163" t="str">
        <f>'Data questionnaire - mobile'!$B$1</f>
        <v>Data questionnaire: Mobile services</v>
      </c>
      <c r="E540" s="163" t="s">
        <v>1491</v>
      </c>
      <c r="F540">
        <v>539</v>
      </c>
      <c r="G540" t="str">
        <f>'Data questionnaire - mobile'!$A$175</f>
        <v>7.1.1.</v>
      </c>
      <c r="H540" s="163" t="s">
        <v>144</v>
      </c>
      <c r="I540" s="163"/>
      <c r="J540" s="163"/>
      <c r="K540" s="163" t="s">
        <v>756</v>
      </c>
      <c r="L540" t="s">
        <v>1457</v>
      </c>
      <c r="M540" s="163" t="str">
        <f>'Data questionnaire - mobile'!$L$43</f>
        <v>Q2 2026</v>
      </c>
    </row>
    <row r="541" spans="1:13" x14ac:dyDescent="0.25">
      <c r="A541" s="161">
        <f>'Overview and definitions'!$C$4</f>
        <v>0</v>
      </c>
      <c r="B541" s="161" t="str">
        <f>'Overview and definitions'!$C$6</f>
        <v>Liechtenstein</v>
      </c>
      <c r="C541" s="161" t="str">
        <f>'Overview and definitions'!$C$7</f>
        <v>MNO</v>
      </c>
      <c r="D541" s="161" t="str">
        <f>'Data questionnaire - mobile'!$B$1</f>
        <v>Data questionnaire: Mobile services</v>
      </c>
      <c r="E541" s="161" t="s">
        <v>1491</v>
      </c>
      <c r="F541">
        <v>540</v>
      </c>
      <c r="G541" t="str">
        <f>'Data questionnaire - mobile'!$A$175</f>
        <v>7.1.1.</v>
      </c>
      <c r="H541" s="162" t="s">
        <v>144</v>
      </c>
      <c r="I541" s="161"/>
      <c r="J541" s="161"/>
      <c r="K541" s="161" t="s">
        <v>756</v>
      </c>
      <c r="L541" t="s">
        <v>1457</v>
      </c>
      <c r="M541" s="161" t="str">
        <f>'Data questionnaire - mobile'!$P$43</f>
        <v>Q3 2026</v>
      </c>
    </row>
    <row r="542" spans="1:13" x14ac:dyDescent="0.25">
      <c r="A542" s="163">
        <f>'Overview and definitions'!$C$4</f>
        <v>0</v>
      </c>
      <c r="B542" s="163" t="str">
        <f>'Overview and definitions'!$C$6</f>
        <v>Liechtenstein</v>
      </c>
      <c r="C542" s="163" t="str">
        <f>'Overview and definitions'!$C$7</f>
        <v>MNO</v>
      </c>
      <c r="D542" s="163" t="str">
        <f>'Data questionnaire - mobile'!$B$1</f>
        <v>Data questionnaire: Mobile services</v>
      </c>
      <c r="E542" s="163" t="s">
        <v>1491</v>
      </c>
      <c r="F542">
        <v>541</v>
      </c>
      <c r="G542" t="str">
        <f>'Data questionnaire - mobile'!$A$176</f>
        <v>7.1.2.</v>
      </c>
      <c r="H542" s="163" t="s">
        <v>144</v>
      </c>
      <c r="I542" s="163"/>
      <c r="J542" s="163"/>
      <c r="K542" s="161" t="s">
        <v>756</v>
      </c>
      <c r="L542" t="s">
        <v>1457</v>
      </c>
      <c r="M542" s="163" t="str">
        <f>'Data questionnaire - mobile'!$D$43</f>
        <v>Q4 2025</v>
      </c>
    </row>
    <row r="543" spans="1:13" x14ac:dyDescent="0.25">
      <c r="A543" s="161">
        <f>'Overview and definitions'!$C$4</f>
        <v>0</v>
      </c>
      <c r="B543" s="161" t="str">
        <f>'Overview and definitions'!$C$6</f>
        <v>Liechtenstein</v>
      </c>
      <c r="C543" s="161" t="str">
        <f>'Overview and definitions'!$C$7</f>
        <v>MNO</v>
      </c>
      <c r="D543" s="161" t="str">
        <f>'Data questionnaire - mobile'!$B$1</f>
        <v>Data questionnaire: Mobile services</v>
      </c>
      <c r="E543" s="161" t="s">
        <v>1491</v>
      </c>
      <c r="F543">
        <v>542</v>
      </c>
      <c r="G543" t="str">
        <f>'Data questionnaire - mobile'!$A$176</f>
        <v>7.1.2.</v>
      </c>
      <c r="H543" s="162" t="s">
        <v>144</v>
      </c>
      <c r="I543" s="161"/>
      <c r="J543" s="161"/>
      <c r="K543" s="161" t="s">
        <v>756</v>
      </c>
      <c r="L543" t="s">
        <v>1457</v>
      </c>
      <c r="M543" s="161" t="str">
        <f>'Data questionnaire - mobile'!$H$43</f>
        <v>Q1 2026</v>
      </c>
    </row>
    <row r="544" spans="1:13" x14ac:dyDescent="0.25">
      <c r="A544" s="163">
        <f>'Overview and definitions'!$C$4</f>
        <v>0</v>
      </c>
      <c r="B544" s="163" t="str">
        <f>'Overview and definitions'!$C$6</f>
        <v>Liechtenstein</v>
      </c>
      <c r="C544" s="163" t="str">
        <f>'Overview and definitions'!$C$7</f>
        <v>MNO</v>
      </c>
      <c r="D544" s="163" t="str">
        <f>'Data questionnaire - mobile'!$B$1</f>
        <v>Data questionnaire: Mobile services</v>
      </c>
      <c r="E544" s="163" t="s">
        <v>1491</v>
      </c>
      <c r="F544">
        <v>543</v>
      </c>
      <c r="G544" t="str">
        <f>'Data questionnaire - mobile'!$A$176</f>
        <v>7.1.2.</v>
      </c>
      <c r="H544" s="163" t="s">
        <v>144</v>
      </c>
      <c r="I544" s="163"/>
      <c r="J544" s="163"/>
      <c r="K544" s="161" t="s">
        <v>756</v>
      </c>
      <c r="L544" t="s">
        <v>1457</v>
      </c>
      <c r="M544" s="163" t="str">
        <f>'Data questionnaire - mobile'!$L$43</f>
        <v>Q2 2026</v>
      </c>
    </row>
    <row r="545" spans="1:13" x14ac:dyDescent="0.25">
      <c r="A545" s="161">
        <f>'Overview and definitions'!$C$4</f>
        <v>0</v>
      </c>
      <c r="B545" s="161" t="str">
        <f>'Overview and definitions'!$C$6</f>
        <v>Liechtenstein</v>
      </c>
      <c r="C545" s="161" t="str">
        <f>'Overview and definitions'!$C$7</f>
        <v>MNO</v>
      </c>
      <c r="D545" s="161" t="str">
        <f>'Data questionnaire - mobile'!$B$1</f>
        <v>Data questionnaire: Mobile services</v>
      </c>
      <c r="E545" s="161" t="s">
        <v>1491</v>
      </c>
      <c r="F545">
        <v>544</v>
      </c>
      <c r="G545" t="str">
        <f>'Data questionnaire - mobile'!$A$176</f>
        <v>7.1.2.</v>
      </c>
      <c r="H545" s="162" t="s">
        <v>144</v>
      </c>
      <c r="I545" s="161"/>
      <c r="J545" s="161"/>
      <c r="K545" s="161" t="s">
        <v>756</v>
      </c>
      <c r="L545" t="s">
        <v>1457</v>
      </c>
      <c r="M545" s="161" t="str">
        <f>'Data questionnaire - mobile'!$P$43</f>
        <v>Q3 2026</v>
      </c>
    </row>
    <row r="546" spans="1:13" x14ac:dyDescent="0.25">
      <c r="A546" s="163">
        <f>'Overview and definitions'!$C$4</f>
        <v>0</v>
      </c>
      <c r="B546" s="163" t="str">
        <f>'Overview and definitions'!$C$6</f>
        <v>Liechtenstein</v>
      </c>
      <c r="C546" s="163" t="str">
        <f>'Overview and definitions'!$C$7</f>
        <v>MNO</v>
      </c>
      <c r="D546" s="163" t="str">
        <f>'Data questionnaire - mobile'!$B$1</f>
        <v>Data questionnaire: Mobile services</v>
      </c>
      <c r="E546" s="163" t="s">
        <v>1491</v>
      </c>
      <c r="F546">
        <v>545</v>
      </c>
      <c r="G546" t="str">
        <f>'Data questionnaire - mobile'!$A$177</f>
        <v>7.2.</v>
      </c>
      <c r="H546" s="163" t="s">
        <v>144</v>
      </c>
      <c r="I546" s="163"/>
      <c r="J546" s="163"/>
      <c r="K546" s="163" t="s">
        <v>615</v>
      </c>
      <c r="L546" t="s">
        <v>1457</v>
      </c>
      <c r="M546" s="163" t="str">
        <f>'Data questionnaire - mobile'!$D$43</f>
        <v>Q4 2025</v>
      </c>
    </row>
    <row r="547" spans="1:13" x14ac:dyDescent="0.25">
      <c r="A547" s="161">
        <f>'Overview and definitions'!$C$4</f>
        <v>0</v>
      </c>
      <c r="B547" s="161" t="str">
        <f>'Overview and definitions'!$C$6</f>
        <v>Liechtenstein</v>
      </c>
      <c r="C547" s="161" t="str">
        <f>'Overview and definitions'!$C$7</f>
        <v>MNO</v>
      </c>
      <c r="D547" s="161" t="str">
        <f>'Data questionnaire - mobile'!$B$1</f>
        <v>Data questionnaire: Mobile services</v>
      </c>
      <c r="E547" s="161" t="s">
        <v>1491</v>
      </c>
      <c r="F547">
        <v>546</v>
      </c>
      <c r="G547" t="str">
        <f>'Data questionnaire - mobile'!$A$177</f>
        <v>7.2.</v>
      </c>
      <c r="H547" s="162" t="s">
        <v>144</v>
      </c>
      <c r="I547" s="161"/>
      <c r="J547" s="161"/>
      <c r="K547" s="161" t="s">
        <v>615</v>
      </c>
      <c r="L547" t="s">
        <v>1457</v>
      </c>
      <c r="M547" s="161" t="str">
        <f>'Data questionnaire - mobile'!$H$43</f>
        <v>Q1 2026</v>
      </c>
    </row>
    <row r="548" spans="1:13" x14ac:dyDescent="0.25">
      <c r="A548" s="163">
        <f>'Overview and definitions'!$C$4</f>
        <v>0</v>
      </c>
      <c r="B548" s="163" t="str">
        <f>'Overview and definitions'!$C$6</f>
        <v>Liechtenstein</v>
      </c>
      <c r="C548" s="163" t="str">
        <f>'Overview and definitions'!$C$7</f>
        <v>MNO</v>
      </c>
      <c r="D548" s="163" t="str">
        <f>'Data questionnaire - mobile'!$B$1</f>
        <v>Data questionnaire: Mobile services</v>
      </c>
      <c r="E548" s="163" t="s">
        <v>1491</v>
      </c>
      <c r="F548">
        <v>547</v>
      </c>
      <c r="G548" t="str">
        <f>'Data questionnaire - mobile'!$A$177</f>
        <v>7.2.</v>
      </c>
      <c r="H548" s="163" t="s">
        <v>144</v>
      </c>
      <c r="I548" s="163"/>
      <c r="J548" s="163"/>
      <c r="K548" s="163" t="s">
        <v>615</v>
      </c>
      <c r="L548" t="s">
        <v>1457</v>
      </c>
      <c r="M548" s="163" t="str">
        <f>'Data questionnaire - mobile'!$L$43</f>
        <v>Q2 2026</v>
      </c>
    </row>
    <row r="549" spans="1:13" x14ac:dyDescent="0.25">
      <c r="A549" s="161">
        <f>'Overview and definitions'!$C$4</f>
        <v>0</v>
      </c>
      <c r="B549" s="161" t="str">
        <f>'Overview and definitions'!$C$6</f>
        <v>Liechtenstein</v>
      </c>
      <c r="C549" s="161" t="str">
        <f>'Overview and definitions'!$C$7</f>
        <v>MNO</v>
      </c>
      <c r="D549" s="161" t="str">
        <f>'Data questionnaire - mobile'!$B$1</f>
        <v>Data questionnaire: Mobile services</v>
      </c>
      <c r="E549" s="161" t="s">
        <v>1491</v>
      </c>
      <c r="F549">
        <v>548</v>
      </c>
      <c r="G549" t="str">
        <f>'Data questionnaire - mobile'!$A$177</f>
        <v>7.2.</v>
      </c>
      <c r="H549" s="162" t="s">
        <v>144</v>
      </c>
      <c r="I549" s="161"/>
      <c r="J549" s="161"/>
      <c r="K549" s="161" t="s">
        <v>615</v>
      </c>
      <c r="L549" t="s">
        <v>1457</v>
      </c>
      <c r="M549" s="161" t="str">
        <f>'Data questionnaire - mobile'!$P$43</f>
        <v>Q3 2026</v>
      </c>
    </row>
    <row r="550" spans="1:13" x14ac:dyDescent="0.25">
      <c r="A550" s="163">
        <f>'Overview and definitions'!$C$4</f>
        <v>0</v>
      </c>
      <c r="B550" s="163" t="str">
        <f>'Overview and definitions'!$C$6</f>
        <v>Liechtenstein</v>
      </c>
      <c r="C550" s="163" t="str">
        <f>'Overview and definitions'!$C$7</f>
        <v>MNO</v>
      </c>
      <c r="D550" s="163" t="str">
        <f>'Data questionnaire - mobile'!$B$1</f>
        <v>Data questionnaire: Mobile services</v>
      </c>
      <c r="E550" s="163" t="s">
        <v>1491</v>
      </c>
      <c r="F550">
        <v>549</v>
      </c>
      <c r="G550" t="str">
        <f>'Data questionnaire - mobile'!$A$178</f>
        <v>7.3.</v>
      </c>
      <c r="H550" s="163" t="s">
        <v>144</v>
      </c>
      <c r="I550" s="163"/>
      <c r="J550" s="163"/>
      <c r="K550" s="163" t="s">
        <v>617</v>
      </c>
      <c r="L550" t="s">
        <v>1457</v>
      </c>
      <c r="M550" s="163" t="str">
        <f>'Data questionnaire - mobile'!$D$43</f>
        <v>Q4 2025</v>
      </c>
    </row>
    <row r="551" spans="1:13" x14ac:dyDescent="0.25">
      <c r="A551" s="161">
        <f>'Overview and definitions'!$C$4</f>
        <v>0</v>
      </c>
      <c r="B551" s="161" t="str">
        <f>'Overview and definitions'!$C$6</f>
        <v>Liechtenstein</v>
      </c>
      <c r="C551" s="161" t="str">
        <f>'Overview and definitions'!$C$7</f>
        <v>MNO</v>
      </c>
      <c r="D551" s="161" t="str">
        <f>'Data questionnaire - mobile'!$B$1</f>
        <v>Data questionnaire: Mobile services</v>
      </c>
      <c r="E551" s="161" t="s">
        <v>1491</v>
      </c>
      <c r="F551">
        <v>550</v>
      </c>
      <c r="G551" t="str">
        <f>'Data questionnaire - mobile'!$A$178</f>
        <v>7.3.</v>
      </c>
      <c r="H551" s="162" t="s">
        <v>144</v>
      </c>
      <c r="I551" s="161"/>
      <c r="J551" s="161"/>
      <c r="K551" s="161" t="s">
        <v>617</v>
      </c>
      <c r="L551" t="s">
        <v>1457</v>
      </c>
      <c r="M551" s="161" t="str">
        <f>'Data questionnaire - mobile'!$H$43</f>
        <v>Q1 2026</v>
      </c>
    </row>
    <row r="552" spans="1:13" x14ac:dyDescent="0.25">
      <c r="A552" s="163">
        <f>'Overview and definitions'!$C$4</f>
        <v>0</v>
      </c>
      <c r="B552" s="163" t="str">
        <f>'Overview and definitions'!$C$6</f>
        <v>Liechtenstein</v>
      </c>
      <c r="C552" s="163" t="str">
        <f>'Overview and definitions'!$C$7</f>
        <v>MNO</v>
      </c>
      <c r="D552" s="163" t="str">
        <f>'Data questionnaire - mobile'!$B$1</f>
        <v>Data questionnaire: Mobile services</v>
      </c>
      <c r="E552" s="163" t="s">
        <v>1491</v>
      </c>
      <c r="F552">
        <v>551</v>
      </c>
      <c r="G552" t="str">
        <f>'Data questionnaire - mobile'!$A$178</f>
        <v>7.3.</v>
      </c>
      <c r="H552" s="163" t="s">
        <v>144</v>
      </c>
      <c r="I552" s="163"/>
      <c r="J552" s="163"/>
      <c r="K552" s="163" t="s">
        <v>617</v>
      </c>
      <c r="L552" t="s">
        <v>1457</v>
      </c>
      <c r="M552" s="163" t="str">
        <f>'Data questionnaire - mobile'!$L$43</f>
        <v>Q2 2026</v>
      </c>
    </row>
    <row r="553" spans="1:13" x14ac:dyDescent="0.25">
      <c r="A553" s="161">
        <f>'Overview and definitions'!$C$4</f>
        <v>0</v>
      </c>
      <c r="B553" s="161" t="str">
        <f>'Overview and definitions'!$C$6</f>
        <v>Liechtenstein</v>
      </c>
      <c r="C553" s="161" t="str">
        <f>'Overview and definitions'!$C$7</f>
        <v>MNO</v>
      </c>
      <c r="D553" s="161" t="str">
        <f>'Data questionnaire - mobile'!$B$1</f>
        <v>Data questionnaire: Mobile services</v>
      </c>
      <c r="E553" s="161" t="s">
        <v>1491</v>
      </c>
      <c r="F553">
        <v>552</v>
      </c>
      <c r="G553" t="str">
        <f>'Data questionnaire - mobile'!$A$178</f>
        <v>7.3.</v>
      </c>
      <c r="H553" s="162" t="s">
        <v>144</v>
      </c>
      <c r="I553" s="161"/>
      <c r="J553" s="161"/>
      <c r="K553" s="161" t="s">
        <v>617</v>
      </c>
      <c r="L553" t="s">
        <v>1457</v>
      </c>
      <c r="M553" s="161" t="str">
        <f>'Data questionnaire - mobile'!$P$43</f>
        <v>Q3 2026</v>
      </c>
    </row>
    <row r="554" spans="1:13" x14ac:dyDescent="0.25">
      <c r="A554" s="163">
        <f>'Overview and definitions'!$C$4</f>
        <v>0</v>
      </c>
      <c r="B554" s="163" t="str">
        <f>'Overview and definitions'!$C$6</f>
        <v>Liechtenstein</v>
      </c>
      <c r="C554" s="163" t="str">
        <f>'Overview and definitions'!$C$7</f>
        <v>MNO</v>
      </c>
      <c r="D554" s="163" t="str">
        <f>'Data - connected objects'!$B$1</f>
        <v>Data questionnaire: Connected objects and devices</v>
      </c>
      <c r="E554" s="163" t="s">
        <v>1492</v>
      </c>
      <c r="F554">
        <v>553</v>
      </c>
      <c r="G554" t="str">
        <f>'Data - connected objects'!$A$10</f>
        <v>1.1.1.</v>
      </c>
      <c r="H554" s="163"/>
      <c r="I554" s="163"/>
      <c r="J554" s="163"/>
      <c r="K554" s="163"/>
      <c r="M554" s="163" t="str">
        <f>'Data - connected objects'!$D$9</f>
        <v>As of 31.12.2025</v>
      </c>
    </row>
    <row r="555" spans="1:13" x14ac:dyDescent="0.25">
      <c r="A555" s="161">
        <f>'Overview and definitions'!$C$4</f>
        <v>0</v>
      </c>
      <c r="B555" s="161" t="str">
        <f>'Overview and definitions'!$C$6</f>
        <v>Liechtenstein</v>
      </c>
      <c r="C555" s="161" t="str">
        <f>'Overview and definitions'!$C$7</f>
        <v>MNO</v>
      </c>
      <c r="D555" s="161" t="str">
        <f>'Data - connected objects'!$B$1</f>
        <v>Data questionnaire: Connected objects and devices</v>
      </c>
      <c r="E555" s="161" t="s">
        <v>1492</v>
      </c>
      <c r="F555">
        <v>554</v>
      </c>
      <c r="G555" t="str">
        <f>'Data - connected objects'!$A$10</f>
        <v>1.1.1.</v>
      </c>
      <c r="H555" s="162"/>
      <c r="I555" s="161"/>
      <c r="J555" s="161"/>
      <c r="K555" s="161"/>
      <c r="M555" s="161" t="str">
        <f>'Data - connected objects'!$H$9</f>
        <v>As of 31.03.2026</v>
      </c>
    </row>
    <row r="556" spans="1:13" x14ac:dyDescent="0.25">
      <c r="A556" s="163">
        <f>'Overview and definitions'!$C$4</f>
        <v>0</v>
      </c>
      <c r="B556" s="163" t="str">
        <f>'Overview and definitions'!$C$6</f>
        <v>Liechtenstein</v>
      </c>
      <c r="C556" s="163" t="str">
        <f>'Overview and definitions'!$C$7</f>
        <v>MNO</v>
      </c>
      <c r="D556" s="163" t="str">
        <f>'Data - connected objects'!$B$1</f>
        <v>Data questionnaire: Connected objects and devices</v>
      </c>
      <c r="E556" s="163" t="s">
        <v>1492</v>
      </c>
      <c r="F556">
        <v>555</v>
      </c>
      <c r="G556" t="str">
        <f>'Data - connected objects'!$A$10</f>
        <v>1.1.1.</v>
      </c>
      <c r="H556" s="163"/>
      <c r="I556" s="163"/>
      <c r="J556" s="163"/>
      <c r="K556" s="163"/>
      <c r="M556" s="163" t="str">
        <f>'Data - connected objects'!$L$9</f>
        <v>As of 30.06.2026</v>
      </c>
    </row>
    <row r="557" spans="1:13" x14ac:dyDescent="0.25">
      <c r="A557" s="161">
        <f>'Overview and definitions'!$C$4</f>
        <v>0</v>
      </c>
      <c r="B557" s="161" t="str">
        <f>'Overview and definitions'!$C$6</f>
        <v>Liechtenstein</v>
      </c>
      <c r="C557" s="161" t="str">
        <f>'Overview and definitions'!$C$7</f>
        <v>MNO</v>
      </c>
      <c r="D557" s="161" t="str">
        <f>'Data - connected objects'!$B$1</f>
        <v>Data questionnaire: Connected objects and devices</v>
      </c>
      <c r="E557" s="161" t="s">
        <v>1492</v>
      </c>
      <c r="F557">
        <v>556</v>
      </c>
      <c r="G557" t="str">
        <f>'Data - connected objects'!$A$10</f>
        <v>1.1.1.</v>
      </c>
      <c r="H557" s="162"/>
      <c r="I557" s="161"/>
      <c r="J557" s="161"/>
      <c r="K557" s="161"/>
      <c r="M557" s="161" t="str">
        <f>'Data - connected objects'!$P$9</f>
        <v>As of 30.09.2026</v>
      </c>
    </row>
    <row r="558" spans="1:13" x14ac:dyDescent="0.25">
      <c r="A558" s="163">
        <f>'Overview and definitions'!$C$4</f>
        <v>0</v>
      </c>
      <c r="B558" s="163" t="str">
        <f>'Overview and definitions'!$C$6</f>
        <v>Liechtenstein</v>
      </c>
      <c r="C558" s="163" t="str">
        <f>'Overview and definitions'!$C$7</f>
        <v>MNO</v>
      </c>
      <c r="D558" s="163" t="str">
        <f>'Data - connected objects'!$B$1</f>
        <v>Data questionnaire: Connected objects and devices</v>
      </c>
      <c r="E558" s="163" t="s">
        <v>1492</v>
      </c>
      <c r="F558">
        <v>557</v>
      </c>
      <c r="G558" t="str">
        <f>'Data - connected objects'!$A$12</f>
        <v>1.1.2.</v>
      </c>
      <c r="H558" s="163"/>
      <c r="I558" s="163"/>
      <c r="J558" s="163"/>
      <c r="K558" s="163"/>
      <c r="M558" s="163" t="str">
        <f>'Data - connected objects'!$D$9</f>
        <v>As of 31.12.2025</v>
      </c>
    </row>
    <row r="559" spans="1:13" x14ac:dyDescent="0.25">
      <c r="A559" s="161">
        <f>'Overview and definitions'!$C$4</f>
        <v>0</v>
      </c>
      <c r="B559" s="161" t="str">
        <f>'Overview and definitions'!$C$6</f>
        <v>Liechtenstein</v>
      </c>
      <c r="C559" s="161" t="str">
        <f>'Overview and definitions'!$C$7</f>
        <v>MNO</v>
      </c>
      <c r="D559" s="161" t="str">
        <f>'Data - connected objects'!$B$1</f>
        <v>Data questionnaire: Connected objects and devices</v>
      </c>
      <c r="E559" s="161" t="s">
        <v>1492</v>
      </c>
      <c r="F559">
        <v>558</v>
      </c>
      <c r="G559" t="str">
        <f>'Data - connected objects'!$A$12</f>
        <v>1.1.2.</v>
      </c>
      <c r="H559" s="162"/>
      <c r="I559" s="161"/>
      <c r="J559" s="161"/>
      <c r="K559" s="161"/>
      <c r="M559" s="161" t="str">
        <f>'Data - connected objects'!$H$9</f>
        <v>As of 31.03.2026</v>
      </c>
    </row>
    <row r="560" spans="1:13" x14ac:dyDescent="0.25">
      <c r="A560" s="163">
        <f>'Overview and definitions'!$C$4</f>
        <v>0</v>
      </c>
      <c r="B560" s="163" t="str">
        <f>'Overview and definitions'!$C$6</f>
        <v>Liechtenstein</v>
      </c>
      <c r="C560" s="163" t="str">
        <f>'Overview and definitions'!$C$7</f>
        <v>MNO</v>
      </c>
      <c r="D560" s="163" t="str">
        <f>'Data - connected objects'!$B$1</f>
        <v>Data questionnaire: Connected objects and devices</v>
      </c>
      <c r="E560" s="163" t="s">
        <v>1492</v>
      </c>
      <c r="F560">
        <v>559</v>
      </c>
      <c r="G560" t="str">
        <f>'Data - connected objects'!$A$12</f>
        <v>1.1.2.</v>
      </c>
      <c r="H560" s="163"/>
      <c r="I560" s="163"/>
      <c r="J560" s="163"/>
      <c r="K560" s="163"/>
      <c r="M560" s="163" t="str">
        <f>'Data - connected objects'!$L$9</f>
        <v>As of 30.06.2026</v>
      </c>
    </row>
    <row r="561" spans="1:13" x14ac:dyDescent="0.25">
      <c r="A561" s="161">
        <f>'Overview and definitions'!$C$4</f>
        <v>0</v>
      </c>
      <c r="B561" s="161" t="str">
        <f>'Overview and definitions'!$C$6</f>
        <v>Liechtenstein</v>
      </c>
      <c r="C561" s="161" t="str">
        <f>'Overview and definitions'!$C$7</f>
        <v>MNO</v>
      </c>
      <c r="D561" s="161" t="str">
        <f>'Data - connected objects'!$B$1</f>
        <v>Data questionnaire: Connected objects and devices</v>
      </c>
      <c r="E561" s="161" t="s">
        <v>1492</v>
      </c>
      <c r="F561">
        <v>560</v>
      </c>
      <c r="G561" t="str">
        <f>'Data - connected objects'!$A$12</f>
        <v>1.1.2.</v>
      </c>
      <c r="H561" s="162"/>
      <c r="I561" s="161"/>
      <c r="J561" s="161"/>
      <c r="K561" s="161"/>
      <c r="M561" s="161" t="str">
        <f>'Data - connected objects'!$P$9</f>
        <v>As of 30.09.2026</v>
      </c>
    </row>
    <row r="562" spans="1:13" x14ac:dyDescent="0.25">
      <c r="A562" s="163">
        <f>'Overview and definitions'!$C$4</f>
        <v>0</v>
      </c>
      <c r="B562" s="163" t="str">
        <f>'Overview and definitions'!$C$6</f>
        <v>Liechtenstein</v>
      </c>
      <c r="C562" s="163" t="str">
        <f>'Overview and definitions'!$C$7</f>
        <v>MNO</v>
      </c>
      <c r="D562" s="163" t="str">
        <f>'Data - connected objects'!$B$1</f>
        <v>Data questionnaire: Connected objects and devices</v>
      </c>
      <c r="E562" s="163" t="s">
        <v>1492</v>
      </c>
      <c r="F562">
        <v>561</v>
      </c>
      <c r="G562" t="str">
        <f>'Data - connected objects'!$A$16</f>
        <v>1.1.4.</v>
      </c>
      <c r="H562" s="163"/>
      <c r="I562" s="163"/>
      <c r="J562" s="163"/>
      <c r="K562" s="163"/>
      <c r="M562" s="163" t="str">
        <f>'Data - connected objects'!$D$9</f>
        <v>As of 31.12.2025</v>
      </c>
    </row>
    <row r="563" spans="1:13" x14ac:dyDescent="0.25">
      <c r="A563" s="161">
        <f>'Overview and definitions'!$C$4</f>
        <v>0</v>
      </c>
      <c r="B563" s="161" t="str">
        <f>'Overview and definitions'!$C$6</f>
        <v>Liechtenstein</v>
      </c>
      <c r="C563" s="161" t="str">
        <f>'Overview and definitions'!$C$7</f>
        <v>MNO</v>
      </c>
      <c r="D563" s="161" t="str">
        <f>'Data - connected objects'!$B$1</f>
        <v>Data questionnaire: Connected objects and devices</v>
      </c>
      <c r="E563" s="161" t="s">
        <v>1492</v>
      </c>
      <c r="F563">
        <v>562</v>
      </c>
      <c r="G563" t="str">
        <f>'Data - connected objects'!$A$16</f>
        <v>1.1.4.</v>
      </c>
      <c r="H563" s="162"/>
      <c r="I563" s="161"/>
      <c r="J563" s="161"/>
      <c r="K563" s="161"/>
      <c r="M563" s="161" t="str">
        <f>'Data - connected objects'!$H$9</f>
        <v>As of 31.03.2026</v>
      </c>
    </row>
    <row r="564" spans="1:13" x14ac:dyDescent="0.25">
      <c r="A564" s="163">
        <f>'Overview and definitions'!$C$4</f>
        <v>0</v>
      </c>
      <c r="B564" s="163" t="str">
        <f>'Overview and definitions'!$C$6</f>
        <v>Liechtenstein</v>
      </c>
      <c r="C564" s="163" t="str">
        <f>'Overview and definitions'!$C$7</f>
        <v>MNO</v>
      </c>
      <c r="D564" s="163" t="str">
        <f>'Data - connected objects'!$B$1</f>
        <v>Data questionnaire: Connected objects and devices</v>
      </c>
      <c r="E564" s="163" t="s">
        <v>1492</v>
      </c>
      <c r="F564">
        <v>563</v>
      </c>
      <c r="G564" t="str">
        <f>'Data - connected objects'!$A$16</f>
        <v>1.1.4.</v>
      </c>
      <c r="H564" s="163"/>
      <c r="I564" s="163"/>
      <c r="J564" s="163"/>
      <c r="K564" s="163"/>
      <c r="M564" s="163" t="str">
        <f>'Data - connected objects'!$L$9</f>
        <v>As of 30.06.2026</v>
      </c>
    </row>
    <row r="565" spans="1:13" x14ac:dyDescent="0.25">
      <c r="A565" s="161">
        <f>'Overview and definitions'!$C$4</f>
        <v>0</v>
      </c>
      <c r="B565" s="161" t="str">
        <f>'Overview and definitions'!$C$6</f>
        <v>Liechtenstein</v>
      </c>
      <c r="C565" s="161" t="str">
        <f>'Overview and definitions'!$C$7</f>
        <v>MNO</v>
      </c>
      <c r="D565" s="161" t="str">
        <f>'Data - connected objects'!$B$1</f>
        <v>Data questionnaire: Connected objects and devices</v>
      </c>
      <c r="E565" s="161" t="s">
        <v>1492</v>
      </c>
      <c r="F565">
        <v>564</v>
      </c>
      <c r="G565" t="str">
        <f>'Data - connected objects'!$A$16</f>
        <v>1.1.4.</v>
      </c>
      <c r="H565" s="162"/>
      <c r="I565" s="161"/>
      <c r="J565" s="161"/>
      <c r="K565" s="161"/>
      <c r="M565" s="161" t="str">
        <f>'Data - connected objects'!$P$9</f>
        <v>As of 30.09.2026</v>
      </c>
    </row>
    <row r="566" spans="1:13" x14ac:dyDescent="0.25">
      <c r="A566" s="163">
        <f>'Overview and definitions'!$C$4</f>
        <v>0</v>
      </c>
      <c r="B566" s="163" t="str">
        <f>'Overview and definitions'!$C$6</f>
        <v>Liechtenstein</v>
      </c>
      <c r="C566" s="163" t="str">
        <f>'Overview and definitions'!$C$7</f>
        <v>MNO</v>
      </c>
      <c r="D566" s="163" t="str">
        <f>'Data - connected objects'!$B$1</f>
        <v>Data questionnaire: Connected objects and devices</v>
      </c>
      <c r="E566" s="163" t="s">
        <v>1492</v>
      </c>
      <c r="F566">
        <v>565</v>
      </c>
      <c r="G566" t="str">
        <f>'Data - connected objects'!$A$20</f>
        <v>1.2.1.</v>
      </c>
      <c r="H566" s="163"/>
      <c r="I566" s="163"/>
      <c r="J566" s="163"/>
      <c r="K566" s="163"/>
      <c r="M566" s="163" t="str">
        <f>'Data - connected objects'!$D$9</f>
        <v>As of 31.12.2025</v>
      </c>
    </row>
    <row r="567" spans="1:13" x14ac:dyDescent="0.25">
      <c r="A567" s="161">
        <f>'Overview and definitions'!$C$4</f>
        <v>0</v>
      </c>
      <c r="B567" s="161" t="str">
        <f>'Overview and definitions'!$C$6</f>
        <v>Liechtenstein</v>
      </c>
      <c r="C567" s="161" t="str">
        <f>'Overview and definitions'!$C$7</f>
        <v>MNO</v>
      </c>
      <c r="D567" s="161" t="str">
        <f>'Data - connected objects'!$B$1</f>
        <v>Data questionnaire: Connected objects and devices</v>
      </c>
      <c r="E567" s="161" t="s">
        <v>1492</v>
      </c>
      <c r="F567">
        <v>566</v>
      </c>
      <c r="G567" t="str">
        <f>'Data - connected objects'!$A$20</f>
        <v>1.2.1.</v>
      </c>
      <c r="H567" s="162"/>
      <c r="I567" s="161"/>
      <c r="J567" s="161"/>
      <c r="K567" s="161"/>
      <c r="M567" s="161" t="str">
        <f>'Data - connected objects'!$H$9</f>
        <v>As of 31.03.2026</v>
      </c>
    </row>
    <row r="568" spans="1:13" x14ac:dyDescent="0.25">
      <c r="A568" s="163">
        <f>'Overview and definitions'!$C$4</f>
        <v>0</v>
      </c>
      <c r="B568" s="163" t="str">
        <f>'Overview and definitions'!$C$6</f>
        <v>Liechtenstein</v>
      </c>
      <c r="C568" s="163" t="str">
        <f>'Overview and definitions'!$C$7</f>
        <v>MNO</v>
      </c>
      <c r="D568" s="163" t="str">
        <f>'Data - connected objects'!$B$1</f>
        <v>Data questionnaire: Connected objects and devices</v>
      </c>
      <c r="E568" s="163" t="s">
        <v>1492</v>
      </c>
      <c r="F568">
        <v>567</v>
      </c>
      <c r="G568" t="str">
        <f>'Data - connected objects'!$A$20</f>
        <v>1.2.1.</v>
      </c>
      <c r="H568" s="163"/>
      <c r="I568" s="163"/>
      <c r="J568" s="163"/>
      <c r="K568" s="163"/>
      <c r="M568" s="163" t="str">
        <f>'Data - connected objects'!$L$9</f>
        <v>As of 30.06.2026</v>
      </c>
    </row>
    <row r="569" spans="1:13" x14ac:dyDescent="0.25">
      <c r="A569" s="161">
        <f>'Overview and definitions'!$C$4</f>
        <v>0</v>
      </c>
      <c r="B569" s="161" t="str">
        <f>'Overview and definitions'!$C$6</f>
        <v>Liechtenstein</v>
      </c>
      <c r="C569" s="161" t="str">
        <f>'Overview and definitions'!$C$7</f>
        <v>MNO</v>
      </c>
      <c r="D569" s="161" t="str">
        <f>'Data - connected objects'!$B$1</f>
        <v>Data questionnaire: Connected objects and devices</v>
      </c>
      <c r="E569" s="161" t="s">
        <v>1492</v>
      </c>
      <c r="F569">
        <v>568</v>
      </c>
      <c r="G569" t="str">
        <f>'Data - connected objects'!$A$20</f>
        <v>1.2.1.</v>
      </c>
      <c r="H569" s="162"/>
      <c r="I569" s="161"/>
      <c r="J569" s="161"/>
      <c r="K569" s="161"/>
      <c r="M569" s="161" t="str">
        <f>'Data - connected objects'!$P$9</f>
        <v>As of 30.09.2026</v>
      </c>
    </row>
    <row r="570" spans="1:13" x14ac:dyDescent="0.25">
      <c r="A570" s="163">
        <f>'Overview and definitions'!$C$4</f>
        <v>0</v>
      </c>
      <c r="B570" s="163" t="str">
        <f>'Overview and definitions'!$C$6</f>
        <v>Liechtenstein</v>
      </c>
      <c r="C570" s="163" t="str">
        <f>'Overview and definitions'!$C$7</f>
        <v>MNO</v>
      </c>
      <c r="D570" s="163" t="str">
        <f>'Data - connected objects'!$B$1</f>
        <v>Data questionnaire: Connected objects and devices</v>
      </c>
      <c r="E570" s="163" t="s">
        <v>1492</v>
      </c>
      <c r="F570">
        <v>569</v>
      </c>
      <c r="G570" t="str">
        <f>'Data - connected objects'!$A$22</f>
        <v>1.2.2.</v>
      </c>
      <c r="H570" s="163"/>
      <c r="I570" s="163"/>
      <c r="J570" s="163"/>
      <c r="K570" s="163"/>
      <c r="M570" s="163" t="str">
        <f>'Data - connected objects'!$D$9</f>
        <v>As of 31.12.2025</v>
      </c>
    </row>
    <row r="571" spans="1:13" x14ac:dyDescent="0.25">
      <c r="A571" s="161">
        <f>'Overview and definitions'!$C$4</f>
        <v>0</v>
      </c>
      <c r="B571" s="161" t="str">
        <f>'Overview and definitions'!$C$6</f>
        <v>Liechtenstein</v>
      </c>
      <c r="C571" s="161" t="str">
        <f>'Overview and definitions'!$C$7</f>
        <v>MNO</v>
      </c>
      <c r="D571" s="161" t="str">
        <f>'Data - connected objects'!$B$1</f>
        <v>Data questionnaire: Connected objects and devices</v>
      </c>
      <c r="E571" s="161" t="s">
        <v>1492</v>
      </c>
      <c r="F571">
        <v>570</v>
      </c>
      <c r="G571" t="str">
        <f>'Data - connected objects'!$A$22</f>
        <v>1.2.2.</v>
      </c>
      <c r="H571" s="162"/>
      <c r="I571" s="161"/>
      <c r="J571" s="161"/>
      <c r="K571" s="161"/>
      <c r="M571" s="161" t="str">
        <f>'Data - connected objects'!$H$9</f>
        <v>As of 31.03.2026</v>
      </c>
    </row>
    <row r="572" spans="1:13" x14ac:dyDescent="0.25">
      <c r="A572" s="163">
        <f>'Overview and definitions'!$C$4</f>
        <v>0</v>
      </c>
      <c r="B572" s="163" t="str">
        <f>'Overview and definitions'!$C$6</f>
        <v>Liechtenstein</v>
      </c>
      <c r="C572" s="163" t="str">
        <f>'Overview and definitions'!$C$7</f>
        <v>MNO</v>
      </c>
      <c r="D572" s="163" t="str">
        <f>'Data - connected objects'!$B$1</f>
        <v>Data questionnaire: Connected objects and devices</v>
      </c>
      <c r="E572" s="163" t="s">
        <v>1492</v>
      </c>
      <c r="F572">
        <v>571</v>
      </c>
      <c r="G572" t="str">
        <f>'Data - connected objects'!$A$22</f>
        <v>1.2.2.</v>
      </c>
      <c r="H572" s="163"/>
      <c r="I572" s="163"/>
      <c r="J572" s="163"/>
      <c r="K572" s="163"/>
      <c r="M572" s="163" t="str">
        <f>'Data - connected objects'!$L$9</f>
        <v>As of 30.06.2026</v>
      </c>
    </row>
    <row r="573" spans="1:13" x14ac:dyDescent="0.25">
      <c r="A573" s="161">
        <f>'Overview and definitions'!$C$4</f>
        <v>0</v>
      </c>
      <c r="B573" s="161" t="str">
        <f>'Overview and definitions'!$C$6</f>
        <v>Liechtenstein</v>
      </c>
      <c r="C573" s="161" t="str">
        <f>'Overview and definitions'!$C$7</f>
        <v>MNO</v>
      </c>
      <c r="D573" s="161" t="str">
        <f>'Data - connected objects'!$B$1</f>
        <v>Data questionnaire: Connected objects and devices</v>
      </c>
      <c r="E573" s="161" t="s">
        <v>1492</v>
      </c>
      <c r="F573">
        <v>572</v>
      </c>
      <c r="G573" t="str">
        <f>'Data - connected objects'!$A$22</f>
        <v>1.2.2.</v>
      </c>
      <c r="H573" s="162"/>
      <c r="I573" s="161"/>
      <c r="J573" s="161"/>
      <c r="K573" s="161"/>
      <c r="M573" s="161" t="str">
        <f>'Data - connected objects'!$P$9</f>
        <v>As of 30.09.2026</v>
      </c>
    </row>
    <row r="574" spans="1:13" x14ac:dyDescent="0.25">
      <c r="A574" s="163">
        <f>'Overview and definitions'!$C$4</f>
        <v>0</v>
      </c>
      <c r="B574" s="163" t="str">
        <f>'Overview and definitions'!$C$6</f>
        <v>Liechtenstein</v>
      </c>
      <c r="C574" s="163" t="str">
        <f>'Overview and definitions'!$C$7</f>
        <v>MNO</v>
      </c>
      <c r="D574" s="163" t="str">
        <f>'Data - connected objects'!$B$1</f>
        <v>Data questionnaire: Connected objects and devices</v>
      </c>
      <c r="E574" s="163" t="s">
        <v>1493</v>
      </c>
      <c r="F574">
        <v>573</v>
      </c>
      <c r="G574" t="str">
        <f>'Data - connected objects'!$A$42</f>
        <v>2.1.3.</v>
      </c>
      <c r="H574" s="163" t="s">
        <v>561</v>
      </c>
      <c r="I574" s="163"/>
      <c r="J574" s="163"/>
      <c r="K574" s="163" t="s">
        <v>617</v>
      </c>
      <c r="L574" t="s">
        <v>75</v>
      </c>
      <c r="M574" s="163" t="str">
        <f>'Data - connected objects'!$D$37</f>
        <v>Q4 2025</v>
      </c>
    </row>
    <row r="575" spans="1:13" x14ac:dyDescent="0.25">
      <c r="A575" s="161">
        <f>'Overview and definitions'!$C$4</f>
        <v>0</v>
      </c>
      <c r="B575" s="161" t="str">
        <f>'Overview and definitions'!$C$6</f>
        <v>Liechtenstein</v>
      </c>
      <c r="C575" s="161" t="str">
        <f>'Overview and definitions'!$C$7</f>
        <v>MNO</v>
      </c>
      <c r="D575" s="161" t="str">
        <f>'Data - connected objects'!$B$1</f>
        <v>Data questionnaire: Connected objects and devices</v>
      </c>
      <c r="E575" s="161" t="s">
        <v>1493</v>
      </c>
      <c r="F575">
        <v>574</v>
      </c>
      <c r="G575" t="str">
        <f>'Data - connected objects'!$A$42</f>
        <v>2.1.3.</v>
      </c>
      <c r="H575" s="162" t="s">
        <v>561</v>
      </c>
      <c r="I575" s="161"/>
      <c r="J575" s="161"/>
      <c r="K575" s="161" t="s">
        <v>617</v>
      </c>
      <c r="L575" t="s">
        <v>75</v>
      </c>
      <c r="M575" s="161" t="str">
        <f>'Data - connected objects'!$H$37</f>
        <v>Q1 2026</v>
      </c>
    </row>
    <row r="576" spans="1:13" x14ac:dyDescent="0.25">
      <c r="A576" s="163">
        <f>'Overview and definitions'!$C$4</f>
        <v>0</v>
      </c>
      <c r="B576" s="163" t="str">
        <f>'Overview and definitions'!$C$6</f>
        <v>Liechtenstein</v>
      </c>
      <c r="C576" s="163" t="str">
        <f>'Overview and definitions'!$C$7</f>
        <v>MNO</v>
      </c>
      <c r="D576" s="163" t="str">
        <f>'Data - connected objects'!$B$1</f>
        <v>Data questionnaire: Connected objects and devices</v>
      </c>
      <c r="E576" s="163" t="s">
        <v>1493</v>
      </c>
      <c r="F576">
        <v>575</v>
      </c>
      <c r="G576" t="str">
        <f>'Data - connected objects'!$A$42</f>
        <v>2.1.3.</v>
      </c>
      <c r="H576" s="163" t="s">
        <v>561</v>
      </c>
      <c r="I576" s="163"/>
      <c r="J576" s="163"/>
      <c r="K576" s="163" t="s">
        <v>617</v>
      </c>
      <c r="L576" t="s">
        <v>75</v>
      </c>
      <c r="M576" s="163" t="str">
        <f>'Data - connected objects'!$L$37</f>
        <v>Q2 2026</v>
      </c>
    </row>
    <row r="577" spans="1:13" x14ac:dyDescent="0.25">
      <c r="A577" s="161">
        <f>'Overview and definitions'!$C$4</f>
        <v>0</v>
      </c>
      <c r="B577" s="161" t="str">
        <f>'Overview and definitions'!$C$6</f>
        <v>Liechtenstein</v>
      </c>
      <c r="C577" s="161" t="str">
        <f>'Overview and definitions'!$C$7</f>
        <v>MNO</v>
      </c>
      <c r="D577" s="161" t="str">
        <f>'Data - connected objects'!$B$1</f>
        <v>Data questionnaire: Connected objects and devices</v>
      </c>
      <c r="E577" s="161" t="s">
        <v>1493</v>
      </c>
      <c r="F577">
        <v>576</v>
      </c>
      <c r="G577" t="str">
        <f>'Data - connected objects'!$A$42</f>
        <v>2.1.3.</v>
      </c>
      <c r="H577" s="162" t="s">
        <v>561</v>
      </c>
      <c r="I577" s="161"/>
      <c r="J577" s="161"/>
      <c r="K577" s="161" t="s">
        <v>617</v>
      </c>
      <c r="L577" t="s">
        <v>75</v>
      </c>
      <c r="M577" s="161" t="str">
        <f>'Data - connected objects'!$P$37</f>
        <v>Q3 2026</v>
      </c>
    </row>
    <row r="578" spans="1:13" x14ac:dyDescent="0.25">
      <c r="A578" s="163">
        <f>'Overview and definitions'!$C$4</f>
        <v>0</v>
      </c>
      <c r="B578" s="163" t="str">
        <f>'Overview and definitions'!$C$6</f>
        <v>Liechtenstein</v>
      </c>
      <c r="C578" s="163" t="str">
        <f>'Overview and definitions'!$C$7</f>
        <v>MNO</v>
      </c>
      <c r="D578" s="163" t="str">
        <f>'Data - connected objects'!$B$1</f>
        <v>Data questionnaire: Connected objects and devices</v>
      </c>
      <c r="E578" s="163" t="s">
        <v>1493</v>
      </c>
      <c r="F578">
        <v>577</v>
      </c>
      <c r="G578" t="str">
        <f>'Data - connected objects'!$A$44</f>
        <v>2.1.4.</v>
      </c>
      <c r="H578" s="163" t="s">
        <v>571</v>
      </c>
      <c r="I578" s="163"/>
      <c r="J578" s="163"/>
      <c r="K578" s="163" t="s">
        <v>722</v>
      </c>
      <c r="L578" t="s">
        <v>75</v>
      </c>
      <c r="M578" s="163" t="str">
        <f>'Data - connected objects'!$D$37</f>
        <v>Q4 2025</v>
      </c>
    </row>
    <row r="579" spans="1:13" x14ac:dyDescent="0.25">
      <c r="A579" s="161">
        <f>'Overview and definitions'!$C$4</f>
        <v>0</v>
      </c>
      <c r="B579" s="161" t="str">
        <f>'Overview and definitions'!$C$6</f>
        <v>Liechtenstein</v>
      </c>
      <c r="C579" s="161" t="str">
        <f>'Overview and definitions'!$C$7</f>
        <v>MNO</v>
      </c>
      <c r="D579" s="161" t="str">
        <f>'Data - connected objects'!$B$1</f>
        <v>Data questionnaire: Connected objects and devices</v>
      </c>
      <c r="E579" s="161" t="s">
        <v>1493</v>
      </c>
      <c r="F579">
        <v>578</v>
      </c>
      <c r="G579" t="str">
        <f>'Data - connected objects'!$A$44</f>
        <v>2.1.4.</v>
      </c>
      <c r="H579" s="162" t="s">
        <v>571</v>
      </c>
      <c r="I579" s="161"/>
      <c r="J579" s="161"/>
      <c r="K579" s="161" t="s">
        <v>722</v>
      </c>
      <c r="L579" t="s">
        <v>75</v>
      </c>
      <c r="M579" s="161" t="str">
        <f>'Data - connected objects'!$H$37</f>
        <v>Q1 2026</v>
      </c>
    </row>
    <row r="580" spans="1:13" x14ac:dyDescent="0.25">
      <c r="A580" s="163">
        <f>'Overview and definitions'!$C$4</f>
        <v>0</v>
      </c>
      <c r="B580" s="163" t="str">
        <f>'Overview and definitions'!$C$6</f>
        <v>Liechtenstein</v>
      </c>
      <c r="C580" s="163" t="str">
        <f>'Overview and definitions'!$C$7</f>
        <v>MNO</v>
      </c>
      <c r="D580" s="163" t="str">
        <f>'Data - connected objects'!$B$1</f>
        <v>Data questionnaire: Connected objects and devices</v>
      </c>
      <c r="E580" s="163" t="s">
        <v>1493</v>
      </c>
      <c r="F580">
        <v>579</v>
      </c>
      <c r="G580" t="str">
        <f>'Data - connected objects'!$A$44</f>
        <v>2.1.4.</v>
      </c>
      <c r="H580" s="163" t="s">
        <v>571</v>
      </c>
      <c r="I580" s="163"/>
      <c r="J580" s="163"/>
      <c r="K580" s="163" t="s">
        <v>722</v>
      </c>
      <c r="L580" t="s">
        <v>75</v>
      </c>
      <c r="M580" s="163" t="str">
        <f>'Data - connected objects'!$L$37</f>
        <v>Q2 2026</v>
      </c>
    </row>
    <row r="581" spans="1:13" x14ac:dyDescent="0.25">
      <c r="A581" s="161">
        <f>'Overview and definitions'!$C$4</f>
        <v>0</v>
      </c>
      <c r="B581" s="161" t="str">
        <f>'Overview and definitions'!$C$6</f>
        <v>Liechtenstein</v>
      </c>
      <c r="C581" s="161" t="str">
        <f>'Overview and definitions'!$C$7</f>
        <v>MNO</v>
      </c>
      <c r="D581" s="161" t="str">
        <f>'Data - connected objects'!$B$1</f>
        <v>Data questionnaire: Connected objects and devices</v>
      </c>
      <c r="E581" s="161" t="s">
        <v>1493</v>
      </c>
      <c r="F581">
        <v>580</v>
      </c>
      <c r="G581" t="str">
        <f>'Data - connected objects'!$A$44</f>
        <v>2.1.4.</v>
      </c>
      <c r="H581" s="162" t="s">
        <v>571</v>
      </c>
      <c r="I581" s="161"/>
      <c r="J581" s="161"/>
      <c r="K581" s="161" t="s">
        <v>722</v>
      </c>
      <c r="L581" t="s">
        <v>75</v>
      </c>
      <c r="M581" s="161" t="str">
        <f>'Data - connected objects'!$P$37</f>
        <v>Q3 2026</v>
      </c>
    </row>
    <row r="582" spans="1:13" x14ac:dyDescent="0.25">
      <c r="A582" s="163">
        <f>'Overview and definitions'!$C$4</f>
        <v>0</v>
      </c>
      <c r="B582" s="163" t="str">
        <f>'Overview and definitions'!$C$6</f>
        <v>Liechtenstein</v>
      </c>
      <c r="C582" s="163" t="str">
        <f>'Overview and definitions'!$C$7</f>
        <v>MNO</v>
      </c>
      <c r="D582" s="163" t="str">
        <f>'Data - connected objects'!$B$1</f>
        <v>Data questionnaire: Connected objects and devices</v>
      </c>
      <c r="E582" s="163" t="s">
        <v>1493</v>
      </c>
      <c r="F582">
        <v>581</v>
      </c>
      <c r="G582" t="str">
        <f>'Data - connected objects'!$A$53</f>
        <v>2.2.3.1.</v>
      </c>
      <c r="H582" s="163" t="s">
        <v>561</v>
      </c>
      <c r="I582" s="163"/>
      <c r="J582" s="163"/>
      <c r="K582" s="163" t="s">
        <v>617</v>
      </c>
      <c r="L582" t="s">
        <v>1455</v>
      </c>
      <c r="M582" s="163" t="str">
        <f>'Data - connected objects'!$D$37</f>
        <v>Q4 2025</v>
      </c>
    </row>
    <row r="583" spans="1:13" x14ac:dyDescent="0.25">
      <c r="A583" s="161">
        <f>'Overview and definitions'!$C$4</f>
        <v>0</v>
      </c>
      <c r="B583" s="161" t="str">
        <f>'Overview and definitions'!$C$6</f>
        <v>Liechtenstein</v>
      </c>
      <c r="C583" s="161" t="str">
        <f>'Overview and definitions'!$C$7</f>
        <v>MNO</v>
      </c>
      <c r="D583" s="161" t="str">
        <f>'Data - connected objects'!$B$1</f>
        <v>Data questionnaire: Connected objects and devices</v>
      </c>
      <c r="E583" s="161" t="s">
        <v>1493</v>
      </c>
      <c r="F583">
        <v>582</v>
      </c>
      <c r="G583" t="str">
        <f>'Data - connected objects'!$A$53</f>
        <v>2.2.3.1.</v>
      </c>
      <c r="H583" s="162" t="s">
        <v>561</v>
      </c>
      <c r="I583" s="161"/>
      <c r="J583" s="161"/>
      <c r="K583" s="161" t="s">
        <v>617</v>
      </c>
      <c r="L583" t="s">
        <v>1455</v>
      </c>
      <c r="M583" s="161" t="str">
        <f>'Data - connected objects'!$H$37</f>
        <v>Q1 2026</v>
      </c>
    </row>
    <row r="584" spans="1:13" x14ac:dyDescent="0.25">
      <c r="A584" s="163">
        <f>'Overview and definitions'!$C$4</f>
        <v>0</v>
      </c>
      <c r="B584" s="163" t="str">
        <f>'Overview and definitions'!$C$6</f>
        <v>Liechtenstein</v>
      </c>
      <c r="C584" s="163" t="str">
        <f>'Overview and definitions'!$C$7</f>
        <v>MNO</v>
      </c>
      <c r="D584" s="163" t="str">
        <f>'Data - connected objects'!$B$1</f>
        <v>Data questionnaire: Connected objects and devices</v>
      </c>
      <c r="E584" s="163" t="s">
        <v>1493</v>
      </c>
      <c r="F584">
        <v>583</v>
      </c>
      <c r="G584" t="str">
        <f>'Data - connected objects'!$A$53</f>
        <v>2.2.3.1.</v>
      </c>
      <c r="H584" s="163" t="s">
        <v>561</v>
      </c>
      <c r="I584" s="163"/>
      <c r="J584" s="163"/>
      <c r="K584" s="163" t="s">
        <v>617</v>
      </c>
      <c r="L584" t="s">
        <v>1455</v>
      </c>
      <c r="M584" s="163" t="str">
        <f>'Data - connected objects'!$L$37</f>
        <v>Q2 2026</v>
      </c>
    </row>
    <row r="585" spans="1:13" x14ac:dyDescent="0.25">
      <c r="A585" s="161">
        <f>'Overview and definitions'!$C$4</f>
        <v>0</v>
      </c>
      <c r="B585" s="161" t="str">
        <f>'Overview and definitions'!$C$6</f>
        <v>Liechtenstein</v>
      </c>
      <c r="C585" s="161" t="str">
        <f>'Overview and definitions'!$C$7</f>
        <v>MNO</v>
      </c>
      <c r="D585" s="161" t="str">
        <f>'Data - connected objects'!$B$1</f>
        <v>Data questionnaire: Connected objects and devices</v>
      </c>
      <c r="E585" s="161" t="s">
        <v>1493</v>
      </c>
      <c r="F585">
        <v>584</v>
      </c>
      <c r="G585" t="str">
        <f>'Data - connected objects'!$A$53</f>
        <v>2.2.3.1.</v>
      </c>
      <c r="H585" s="162" t="s">
        <v>561</v>
      </c>
      <c r="I585" s="161"/>
      <c r="J585" s="161"/>
      <c r="K585" s="161" t="s">
        <v>617</v>
      </c>
      <c r="L585" t="s">
        <v>1455</v>
      </c>
      <c r="M585" s="161" t="str">
        <f>'Data - connected objects'!$P$37</f>
        <v>Q3 2026</v>
      </c>
    </row>
    <row r="586" spans="1:13" x14ac:dyDescent="0.25">
      <c r="A586" s="163">
        <f>'Overview and definitions'!$C$4</f>
        <v>0</v>
      </c>
      <c r="B586" s="163" t="str">
        <f>'Overview and definitions'!$C$6</f>
        <v>Liechtenstein</v>
      </c>
      <c r="C586" s="163" t="str">
        <f>'Overview and definitions'!$C$7</f>
        <v>MNO</v>
      </c>
      <c r="D586" s="163" t="str">
        <f>'Data - connected objects'!$B$1</f>
        <v>Data questionnaire: Connected objects and devices</v>
      </c>
      <c r="E586" s="163" t="s">
        <v>1493</v>
      </c>
      <c r="F586">
        <v>585</v>
      </c>
      <c r="G586" t="str">
        <f>'Data - connected objects'!$A$54</f>
        <v>2.2.3.2.</v>
      </c>
      <c r="H586" s="163" t="s">
        <v>561</v>
      </c>
      <c r="I586" s="163"/>
      <c r="J586" s="163"/>
      <c r="K586" s="163" t="s">
        <v>617</v>
      </c>
      <c r="L586" t="s">
        <v>1455</v>
      </c>
      <c r="M586" s="163" t="str">
        <f>'Data - connected objects'!$D$37</f>
        <v>Q4 2025</v>
      </c>
    </row>
    <row r="587" spans="1:13" x14ac:dyDescent="0.25">
      <c r="A587" s="161">
        <f>'Overview and definitions'!$C$4</f>
        <v>0</v>
      </c>
      <c r="B587" s="161" t="str">
        <f>'Overview and definitions'!$C$6</f>
        <v>Liechtenstein</v>
      </c>
      <c r="C587" s="161" t="str">
        <f>'Overview and definitions'!$C$7</f>
        <v>MNO</v>
      </c>
      <c r="D587" s="161" t="str">
        <f>'Data - connected objects'!$B$1</f>
        <v>Data questionnaire: Connected objects and devices</v>
      </c>
      <c r="E587" s="161" t="s">
        <v>1493</v>
      </c>
      <c r="F587">
        <v>586</v>
      </c>
      <c r="G587" t="str">
        <f>'Data - connected objects'!$A$54</f>
        <v>2.2.3.2.</v>
      </c>
      <c r="H587" s="162" t="s">
        <v>561</v>
      </c>
      <c r="I587" s="161"/>
      <c r="J587" s="161"/>
      <c r="K587" s="161" t="s">
        <v>617</v>
      </c>
      <c r="L587" t="s">
        <v>1455</v>
      </c>
      <c r="M587" s="161" t="str">
        <f>'Data - connected objects'!$H$37</f>
        <v>Q1 2026</v>
      </c>
    </row>
    <row r="588" spans="1:13" x14ac:dyDescent="0.25">
      <c r="A588" s="163">
        <f>'Overview and definitions'!$C$4</f>
        <v>0</v>
      </c>
      <c r="B588" s="163" t="str">
        <f>'Overview and definitions'!$C$6</f>
        <v>Liechtenstein</v>
      </c>
      <c r="C588" s="163" t="str">
        <f>'Overview and definitions'!$C$7</f>
        <v>MNO</v>
      </c>
      <c r="D588" s="163" t="str">
        <f>'Data - connected objects'!$B$1</f>
        <v>Data questionnaire: Connected objects and devices</v>
      </c>
      <c r="E588" s="163" t="s">
        <v>1493</v>
      </c>
      <c r="F588">
        <v>587</v>
      </c>
      <c r="G588" t="str">
        <f>'Data - connected objects'!$A$54</f>
        <v>2.2.3.2.</v>
      </c>
      <c r="H588" s="163" t="s">
        <v>561</v>
      </c>
      <c r="I588" s="163"/>
      <c r="J588" s="163"/>
      <c r="K588" s="163" t="s">
        <v>617</v>
      </c>
      <c r="L588" t="s">
        <v>1455</v>
      </c>
      <c r="M588" s="163" t="str">
        <f>'Data - connected objects'!$L$37</f>
        <v>Q2 2026</v>
      </c>
    </row>
    <row r="589" spans="1:13" x14ac:dyDescent="0.25">
      <c r="A589" s="161">
        <f>'Overview and definitions'!$C$4</f>
        <v>0</v>
      </c>
      <c r="B589" s="161" t="str">
        <f>'Overview and definitions'!$C$6</f>
        <v>Liechtenstein</v>
      </c>
      <c r="C589" s="161" t="str">
        <f>'Overview and definitions'!$C$7</f>
        <v>MNO</v>
      </c>
      <c r="D589" s="161" t="str">
        <f>'Data - connected objects'!$B$1</f>
        <v>Data questionnaire: Connected objects and devices</v>
      </c>
      <c r="E589" s="161" t="s">
        <v>1493</v>
      </c>
      <c r="F589">
        <v>588</v>
      </c>
      <c r="G589" t="str">
        <f>'Data - connected objects'!$A$54</f>
        <v>2.2.3.2.</v>
      </c>
      <c r="H589" s="162" t="s">
        <v>561</v>
      </c>
      <c r="I589" s="161"/>
      <c r="J589" s="161"/>
      <c r="K589" s="161" t="s">
        <v>617</v>
      </c>
      <c r="L589" t="s">
        <v>1455</v>
      </c>
      <c r="M589" s="161" t="str">
        <f>'Data - connected objects'!$P$37</f>
        <v>Q3 2026</v>
      </c>
    </row>
    <row r="590" spans="1:13" x14ac:dyDescent="0.25">
      <c r="A590" s="163">
        <f>'Overview and definitions'!$C$4</f>
        <v>0</v>
      </c>
      <c r="B590" s="163" t="str">
        <f>'Overview and definitions'!$C$6</f>
        <v>Liechtenstein</v>
      </c>
      <c r="C590" s="163" t="str">
        <f>'Overview and definitions'!$C$7</f>
        <v>MNO</v>
      </c>
      <c r="D590" s="163" t="str">
        <f>'Data - connected objects'!$B$1</f>
        <v>Data questionnaire: Connected objects and devices</v>
      </c>
      <c r="E590" s="163" t="s">
        <v>1493</v>
      </c>
      <c r="F590">
        <v>589</v>
      </c>
      <c r="G590" t="str">
        <f>'Data - connected objects'!$A$55</f>
        <v>2.2.3.3.</v>
      </c>
      <c r="H590" s="163" t="s">
        <v>561</v>
      </c>
      <c r="I590" s="163"/>
      <c r="J590" s="163"/>
      <c r="K590" s="163" t="s">
        <v>617</v>
      </c>
      <c r="L590" t="s">
        <v>1455</v>
      </c>
      <c r="M590" s="163" t="str">
        <f>'Data - connected objects'!$D$37</f>
        <v>Q4 2025</v>
      </c>
    </row>
    <row r="591" spans="1:13" x14ac:dyDescent="0.25">
      <c r="A591" s="161">
        <f>'Overview and definitions'!$C$4</f>
        <v>0</v>
      </c>
      <c r="B591" s="161" t="str">
        <f>'Overview and definitions'!$C$6</f>
        <v>Liechtenstein</v>
      </c>
      <c r="C591" s="161" t="str">
        <f>'Overview and definitions'!$C$7</f>
        <v>MNO</v>
      </c>
      <c r="D591" s="161" t="str">
        <f>'Data - connected objects'!$B$1</f>
        <v>Data questionnaire: Connected objects and devices</v>
      </c>
      <c r="E591" s="161" t="s">
        <v>1493</v>
      </c>
      <c r="F591">
        <v>590</v>
      </c>
      <c r="G591" t="str">
        <f>'Data - connected objects'!$A$55</f>
        <v>2.2.3.3.</v>
      </c>
      <c r="H591" s="162" t="s">
        <v>561</v>
      </c>
      <c r="I591" s="161"/>
      <c r="J591" s="161"/>
      <c r="K591" s="161" t="s">
        <v>617</v>
      </c>
      <c r="L591" t="s">
        <v>1455</v>
      </c>
      <c r="M591" s="161" t="str">
        <f>'Data - connected objects'!$H$37</f>
        <v>Q1 2026</v>
      </c>
    </row>
    <row r="592" spans="1:13" x14ac:dyDescent="0.25">
      <c r="A592" s="163">
        <f>'Overview and definitions'!$C$4</f>
        <v>0</v>
      </c>
      <c r="B592" s="163" t="str">
        <f>'Overview and definitions'!$C$6</f>
        <v>Liechtenstein</v>
      </c>
      <c r="C592" s="163" t="str">
        <f>'Overview and definitions'!$C$7</f>
        <v>MNO</v>
      </c>
      <c r="D592" s="163" t="str">
        <f>'Data - connected objects'!$B$1</f>
        <v>Data questionnaire: Connected objects and devices</v>
      </c>
      <c r="E592" s="163" t="s">
        <v>1493</v>
      </c>
      <c r="F592">
        <v>591</v>
      </c>
      <c r="G592" t="str">
        <f>'Data - connected objects'!$A$55</f>
        <v>2.2.3.3.</v>
      </c>
      <c r="H592" s="163" t="s">
        <v>561</v>
      </c>
      <c r="I592" s="163"/>
      <c r="J592" s="163"/>
      <c r="K592" s="163" t="s">
        <v>617</v>
      </c>
      <c r="L592" t="s">
        <v>1455</v>
      </c>
      <c r="M592" s="163" t="str">
        <f>'Data - connected objects'!$L$37</f>
        <v>Q2 2026</v>
      </c>
    </row>
    <row r="593" spans="1:13" x14ac:dyDescent="0.25">
      <c r="A593" s="161">
        <f>'Overview and definitions'!$C$4</f>
        <v>0</v>
      </c>
      <c r="B593" s="161" t="str">
        <f>'Overview and definitions'!$C$6</f>
        <v>Liechtenstein</v>
      </c>
      <c r="C593" s="161" t="str">
        <f>'Overview and definitions'!$C$7</f>
        <v>MNO</v>
      </c>
      <c r="D593" s="161" t="str">
        <f>'Data - connected objects'!$B$1</f>
        <v>Data questionnaire: Connected objects and devices</v>
      </c>
      <c r="E593" s="161" t="s">
        <v>1493</v>
      </c>
      <c r="F593">
        <v>592</v>
      </c>
      <c r="G593" t="str">
        <f>'Data - connected objects'!$A$55</f>
        <v>2.2.3.3.</v>
      </c>
      <c r="H593" s="162" t="s">
        <v>561</v>
      </c>
      <c r="I593" s="161"/>
      <c r="J593" s="161"/>
      <c r="K593" s="161" t="s">
        <v>617</v>
      </c>
      <c r="L593" t="s">
        <v>1455</v>
      </c>
      <c r="M593" s="161" t="str">
        <f>'Data - connected objects'!$P$37</f>
        <v>Q3 2026</v>
      </c>
    </row>
    <row r="594" spans="1:13" x14ac:dyDescent="0.25">
      <c r="A594" s="163">
        <f>'Overview and definitions'!$C$4</f>
        <v>0</v>
      </c>
      <c r="B594" s="163" t="str">
        <f>'Overview and definitions'!$C$6</f>
        <v>Liechtenstein</v>
      </c>
      <c r="C594" s="163" t="str">
        <f>'Overview and definitions'!$C$7</f>
        <v>MNO</v>
      </c>
      <c r="D594" s="163" t="str">
        <f>'Data - connected objects'!$B$1</f>
        <v>Data questionnaire: Connected objects and devices</v>
      </c>
      <c r="E594" s="163" t="s">
        <v>1493</v>
      </c>
      <c r="F594">
        <v>593</v>
      </c>
      <c r="G594" t="str">
        <f>'Data - connected objects'!$A$53</f>
        <v>2.2.3.1.</v>
      </c>
      <c r="H594" s="163" t="s">
        <v>571</v>
      </c>
      <c r="I594" s="163"/>
      <c r="J594" s="163"/>
      <c r="K594" s="163" t="s">
        <v>617</v>
      </c>
      <c r="L594" t="s">
        <v>1455</v>
      </c>
      <c r="M594" s="163" t="str">
        <f>'Data - connected objects'!$D$37</f>
        <v>Q4 2025</v>
      </c>
    </row>
    <row r="595" spans="1:13" x14ac:dyDescent="0.25">
      <c r="A595" s="161">
        <f>'Overview and definitions'!$C$4</f>
        <v>0</v>
      </c>
      <c r="B595" s="161" t="str">
        <f>'Overview and definitions'!$C$6</f>
        <v>Liechtenstein</v>
      </c>
      <c r="C595" s="161" t="str">
        <f>'Overview and definitions'!$C$7</f>
        <v>MNO</v>
      </c>
      <c r="D595" s="161" t="str">
        <f>'Data - connected objects'!$B$1</f>
        <v>Data questionnaire: Connected objects and devices</v>
      </c>
      <c r="E595" s="161" t="s">
        <v>1493</v>
      </c>
      <c r="F595">
        <v>594</v>
      </c>
      <c r="G595" t="str">
        <f>'Data - connected objects'!$A$53</f>
        <v>2.2.3.1.</v>
      </c>
      <c r="H595" s="162" t="s">
        <v>571</v>
      </c>
      <c r="I595" s="161"/>
      <c r="J595" s="161"/>
      <c r="K595" s="161" t="s">
        <v>617</v>
      </c>
      <c r="L595" t="s">
        <v>1455</v>
      </c>
      <c r="M595" s="161" t="str">
        <f>'Data - connected objects'!$H$37</f>
        <v>Q1 2026</v>
      </c>
    </row>
    <row r="596" spans="1:13" x14ac:dyDescent="0.25">
      <c r="A596" s="163">
        <f>'Overview and definitions'!$C$4</f>
        <v>0</v>
      </c>
      <c r="B596" s="163" t="str">
        <f>'Overview and definitions'!$C$6</f>
        <v>Liechtenstein</v>
      </c>
      <c r="C596" s="163" t="str">
        <f>'Overview and definitions'!$C$7</f>
        <v>MNO</v>
      </c>
      <c r="D596" s="163" t="str">
        <f>'Data - connected objects'!$B$1</f>
        <v>Data questionnaire: Connected objects and devices</v>
      </c>
      <c r="E596" s="163" t="s">
        <v>1493</v>
      </c>
      <c r="F596">
        <v>595</v>
      </c>
      <c r="G596" t="str">
        <f>'Data - connected objects'!$A$53</f>
        <v>2.2.3.1.</v>
      </c>
      <c r="H596" s="163" t="s">
        <v>571</v>
      </c>
      <c r="I596" s="163"/>
      <c r="J596" s="163"/>
      <c r="K596" s="163" t="s">
        <v>617</v>
      </c>
      <c r="L596" t="s">
        <v>1455</v>
      </c>
      <c r="M596" s="163" t="str">
        <f>'Data - connected objects'!$L$37</f>
        <v>Q2 2026</v>
      </c>
    </row>
    <row r="597" spans="1:13" x14ac:dyDescent="0.25">
      <c r="A597" s="161">
        <f>'Overview and definitions'!$C$4</f>
        <v>0</v>
      </c>
      <c r="B597" s="161" t="str">
        <f>'Overview and definitions'!$C$6</f>
        <v>Liechtenstein</v>
      </c>
      <c r="C597" s="161" t="str">
        <f>'Overview and definitions'!$C$7</f>
        <v>MNO</v>
      </c>
      <c r="D597" s="161" t="str">
        <f>'Data - connected objects'!$B$1</f>
        <v>Data questionnaire: Connected objects and devices</v>
      </c>
      <c r="E597" s="161" t="s">
        <v>1493</v>
      </c>
      <c r="F597">
        <v>596</v>
      </c>
      <c r="G597" t="str">
        <f>'Data - connected objects'!$A$53</f>
        <v>2.2.3.1.</v>
      </c>
      <c r="H597" s="162" t="s">
        <v>571</v>
      </c>
      <c r="I597" s="161"/>
      <c r="J597" s="161"/>
      <c r="K597" s="161" t="s">
        <v>617</v>
      </c>
      <c r="L597" t="s">
        <v>1455</v>
      </c>
      <c r="M597" s="161" t="str">
        <f>'Data - connected objects'!$P$37</f>
        <v>Q3 2026</v>
      </c>
    </row>
    <row r="598" spans="1:13" x14ac:dyDescent="0.25">
      <c r="A598" s="163">
        <f>'Overview and definitions'!$C$4</f>
        <v>0</v>
      </c>
      <c r="B598" s="163" t="str">
        <f>'Overview and definitions'!$C$6</f>
        <v>Liechtenstein</v>
      </c>
      <c r="C598" s="163" t="str">
        <f>'Overview and definitions'!$C$7</f>
        <v>MNO</v>
      </c>
      <c r="D598" s="163" t="str">
        <f>'Data - connected objects'!$B$1</f>
        <v>Data questionnaire: Connected objects and devices</v>
      </c>
      <c r="E598" s="163" t="s">
        <v>1493</v>
      </c>
      <c r="F598">
        <v>597</v>
      </c>
      <c r="G598" t="str">
        <f>'Data - connected objects'!$A$54</f>
        <v>2.2.3.2.</v>
      </c>
      <c r="H598" s="163" t="s">
        <v>571</v>
      </c>
      <c r="I598" s="163"/>
      <c r="J598" s="163"/>
      <c r="K598" s="161" t="s">
        <v>617</v>
      </c>
      <c r="L598" t="s">
        <v>1455</v>
      </c>
      <c r="M598" s="163" t="str">
        <f>'Data - connected objects'!$D$37</f>
        <v>Q4 2025</v>
      </c>
    </row>
    <row r="599" spans="1:13" x14ac:dyDescent="0.25">
      <c r="A599" s="161">
        <f>'Overview and definitions'!$C$4</f>
        <v>0</v>
      </c>
      <c r="B599" s="161" t="str">
        <f>'Overview and definitions'!$C$6</f>
        <v>Liechtenstein</v>
      </c>
      <c r="C599" s="161" t="str">
        <f>'Overview and definitions'!$C$7</f>
        <v>MNO</v>
      </c>
      <c r="D599" s="161" t="str">
        <f>'Data - connected objects'!$B$1</f>
        <v>Data questionnaire: Connected objects and devices</v>
      </c>
      <c r="E599" s="161" t="s">
        <v>1493</v>
      </c>
      <c r="F599">
        <v>598</v>
      </c>
      <c r="G599" t="str">
        <f>'Data - connected objects'!$A$54</f>
        <v>2.2.3.2.</v>
      </c>
      <c r="H599" s="162" t="s">
        <v>571</v>
      </c>
      <c r="I599" s="161"/>
      <c r="J599" s="161"/>
      <c r="K599" s="161" t="s">
        <v>617</v>
      </c>
      <c r="L599" t="s">
        <v>1455</v>
      </c>
      <c r="M599" s="161" t="str">
        <f>'Data - connected objects'!$H$37</f>
        <v>Q1 2026</v>
      </c>
    </row>
    <row r="600" spans="1:13" x14ac:dyDescent="0.25">
      <c r="A600" s="163">
        <f>'Overview and definitions'!$C$4</f>
        <v>0</v>
      </c>
      <c r="B600" s="163" t="str">
        <f>'Overview and definitions'!$C$6</f>
        <v>Liechtenstein</v>
      </c>
      <c r="C600" s="163" t="str">
        <f>'Overview and definitions'!$C$7</f>
        <v>MNO</v>
      </c>
      <c r="D600" s="163" t="str">
        <f>'Data - connected objects'!$B$1</f>
        <v>Data questionnaire: Connected objects and devices</v>
      </c>
      <c r="E600" s="163" t="s">
        <v>1493</v>
      </c>
      <c r="F600">
        <v>599</v>
      </c>
      <c r="G600" t="str">
        <f>'Data - connected objects'!$A$54</f>
        <v>2.2.3.2.</v>
      </c>
      <c r="H600" s="163" t="s">
        <v>571</v>
      </c>
      <c r="I600" s="163"/>
      <c r="J600" s="163"/>
      <c r="K600" s="161" t="s">
        <v>617</v>
      </c>
      <c r="L600" t="s">
        <v>1455</v>
      </c>
      <c r="M600" s="163" t="str">
        <f>'Data - connected objects'!$L$37</f>
        <v>Q2 2026</v>
      </c>
    </row>
    <row r="601" spans="1:13" x14ac:dyDescent="0.25">
      <c r="A601" s="161">
        <f>'Overview and definitions'!$C$4</f>
        <v>0</v>
      </c>
      <c r="B601" s="161" t="str">
        <f>'Overview and definitions'!$C$6</f>
        <v>Liechtenstein</v>
      </c>
      <c r="C601" s="161" t="str">
        <f>'Overview and definitions'!$C$7</f>
        <v>MNO</v>
      </c>
      <c r="D601" s="161" t="str">
        <f>'Data - connected objects'!$B$1</f>
        <v>Data questionnaire: Connected objects and devices</v>
      </c>
      <c r="E601" s="161" t="s">
        <v>1493</v>
      </c>
      <c r="F601">
        <v>600</v>
      </c>
      <c r="G601" t="str">
        <f>'Data - connected objects'!$A$54</f>
        <v>2.2.3.2.</v>
      </c>
      <c r="H601" s="162" t="s">
        <v>571</v>
      </c>
      <c r="I601" s="161"/>
      <c r="J601" s="161"/>
      <c r="K601" s="161" t="s">
        <v>617</v>
      </c>
      <c r="L601" t="s">
        <v>1455</v>
      </c>
      <c r="M601" s="161" t="str">
        <f>'Data - connected objects'!$P$37</f>
        <v>Q3 2026</v>
      </c>
    </row>
    <row r="602" spans="1:13" x14ac:dyDescent="0.25">
      <c r="A602" s="163">
        <f>'Overview and definitions'!$C$4</f>
        <v>0</v>
      </c>
      <c r="B602" s="163" t="str">
        <f>'Overview and definitions'!$C$6</f>
        <v>Liechtenstein</v>
      </c>
      <c r="C602" s="163" t="str">
        <f>'Overview and definitions'!$C$7</f>
        <v>MNO</v>
      </c>
      <c r="D602" s="163" t="str">
        <f>'Data - connected objects'!$B$1</f>
        <v>Data questionnaire: Connected objects and devices</v>
      </c>
      <c r="E602" s="163" t="s">
        <v>1493</v>
      </c>
      <c r="F602">
        <v>601</v>
      </c>
      <c r="G602" t="str">
        <f>'Data - connected objects'!$A$55</f>
        <v>2.2.3.3.</v>
      </c>
      <c r="H602" s="163" t="s">
        <v>571</v>
      </c>
      <c r="I602" s="163"/>
      <c r="J602" s="163"/>
      <c r="K602" s="163" t="s">
        <v>617</v>
      </c>
      <c r="L602" t="s">
        <v>1455</v>
      </c>
      <c r="M602" s="163" t="str">
        <f>'Data - connected objects'!$D$37</f>
        <v>Q4 2025</v>
      </c>
    </row>
    <row r="603" spans="1:13" x14ac:dyDescent="0.25">
      <c r="A603" s="161">
        <f>'Overview and definitions'!$C$4</f>
        <v>0</v>
      </c>
      <c r="B603" s="161" t="str">
        <f>'Overview and definitions'!$C$6</f>
        <v>Liechtenstein</v>
      </c>
      <c r="C603" s="161" t="str">
        <f>'Overview and definitions'!$C$7</f>
        <v>MNO</v>
      </c>
      <c r="D603" s="161" t="str">
        <f>'Data - connected objects'!$B$1</f>
        <v>Data questionnaire: Connected objects and devices</v>
      </c>
      <c r="E603" s="161" t="s">
        <v>1493</v>
      </c>
      <c r="F603">
        <v>602</v>
      </c>
      <c r="G603" t="str">
        <f>'Data - connected objects'!$A$55</f>
        <v>2.2.3.3.</v>
      </c>
      <c r="H603" s="162" t="s">
        <v>571</v>
      </c>
      <c r="I603" s="161"/>
      <c r="J603" s="161"/>
      <c r="K603" s="161" t="s">
        <v>617</v>
      </c>
      <c r="L603" t="s">
        <v>1455</v>
      </c>
      <c r="M603" s="161" t="str">
        <f>'Data - connected objects'!$H$37</f>
        <v>Q1 2026</v>
      </c>
    </row>
    <row r="604" spans="1:13" x14ac:dyDescent="0.25">
      <c r="A604" s="163">
        <f>'Overview and definitions'!$C$4</f>
        <v>0</v>
      </c>
      <c r="B604" s="163" t="str">
        <f>'Overview and definitions'!$C$6</f>
        <v>Liechtenstein</v>
      </c>
      <c r="C604" s="163" t="str">
        <f>'Overview and definitions'!$C$7</f>
        <v>MNO</v>
      </c>
      <c r="D604" s="163" t="str">
        <f>'Data - connected objects'!$B$1</f>
        <v>Data questionnaire: Connected objects and devices</v>
      </c>
      <c r="E604" s="163" t="s">
        <v>1493</v>
      </c>
      <c r="F604">
        <v>603</v>
      </c>
      <c r="G604" t="str">
        <f>'Data - connected objects'!$A$55</f>
        <v>2.2.3.3.</v>
      </c>
      <c r="H604" s="163" t="s">
        <v>571</v>
      </c>
      <c r="I604" s="163"/>
      <c r="J604" s="163"/>
      <c r="K604" s="163" t="s">
        <v>617</v>
      </c>
      <c r="L604" t="s">
        <v>1455</v>
      </c>
      <c r="M604" s="163" t="str">
        <f>'Data - connected objects'!$L$37</f>
        <v>Q2 2026</v>
      </c>
    </row>
    <row r="605" spans="1:13" x14ac:dyDescent="0.25">
      <c r="A605" s="161">
        <f>'Overview and definitions'!$C$4</f>
        <v>0</v>
      </c>
      <c r="B605" s="161" t="str">
        <f>'Overview and definitions'!$C$6</f>
        <v>Liechtenstein</v>
      </c>
      <c r="C605" s="161" t="str">
        <f>'Overview and definitions'!$C$7</f>
        <v>MNO</v>
      </c>
      <c r="D605" s="161" t="str">
        <f>'Data - connected objects'!$B$1</f>
        <v>Data questionnaire: Connected objects and devices</v>
      </c>
      <c r="E605" s="161" t="s">
        <v>1493</v>
      </c>
      <c r="F605">
        <v>604</v>
      </c>
      <c r="G605" t="str">
        <f>'Data - connected objects'!$A$55</f>
        <v>2.2.3.3.</v>
      </c>
      <c r="H605" s="162" t="s">
        <v>571</v>
      </c>
      <c r="I605" s="161"/>
      <c r="J605" s="161"/>
      <c r="K605" s="161" t="s">
        <v>617</v>
      </c>
      <c r="L605" t="s">
        <v>1455</v>
      </c>
      <c r="M605" s="161" t="str">
        <f>'Data - connected objects'!$P$37</f>
        <v>Q3 2026</v>
      </c>
    </row>
    <row r="606" spans="1:13" x14ac:dyDescent="0.25">
      <c r="A606" s="163">
        <f>'Overview and definitions'!$C$4</f>
        <v>0</v>
      </c>
      <c r="B606" s="163" t="str">
        <f>'Overview and definitions'!$C$6</f>
        <v>Liechtenstein</v>
      </c>
      <c r="C606" s="163" t="str">
        <f>'Overview and definitions'!$C$7</f>
        <v>MNO</v>
      </c>
      <c r="D606" s="163" t="str">
        <f>'Data - connected objects'!$B$1</f>
        <v>Data questionnaire: Connected objects and devices</v>
      </c>
      <c r="E606" s="163" t="s">
        <v>1493</v>
      </c>
      <c r="F606">
        <v>605</v>
      </c>
      <c r="G606" t="str">
        <f>'Data - connected objects'!$A$64</f>
        <v>2.3.3.</v>
      </c>
      <c r="H606" s="163" t="s">
        <v>561</v>
      </c>
      <c r="I606" s="163"/>
      <c r="J606" s="163"/>
      <c r="K606" s="163" t="s">
        <v>617</v>
      </c>
      <c r="L606" t="s">
        <v>667</v>
      </c>
      <c r="M606" s="163" t="str">
        <f>'Data - connected objects'!$D$37</f>
        <v>Q4 2025</v>
      </c>
    </row>
    <row r="607" spans="1:13" x14ac:dyDescent="0.25">
      <c r="A607" s="161">
        <f>'Overview and definitions'!$C$4</f>
        <v>0</v>
      </c>
      <c r="B607" s="161" t="str">
        <f>'Overview and definitions'!$C$6</f>
        <v>Liechtenstein</v>
      </c>
      <c r="C607" s="161" t="str">
        <f>'Overview and definitions'!$C$7</f>
        <v>MNO</v>
      </c>
      <c r="D607" s="161" t="str">
        <f>'Data - connected objects'!$B$1</f>
        <v>Data questionnaire: Connected objects and devices</v>
      </c>
      <c r="E607" s="161" t="s">
        <v>1493</v>
      </c>
      <c r="F607">
        <v>606</v>
      </c>
      <c r="G607" t="str">
        <f>'Data - connected objects'!$A$64</f>
        <v>2.3.3.</v>
      </c>
      <c r="H607" s="162" t="s">
        <v>561</v>
      </c>
      <c r="I607" s="161"/>
      <c r="J607" s="161"/>
      <c r="K607" s="161" t="s">
        <v>617</v>
      </c>
      <c r="L607" t="s">
        <v>667</v>
      </c>
      <c r="M607" s="161" t="str">
        <f>'Data - connected objects'!$H$37</f>
        <v>Q1 2026</v>
      </c>
    </row>
    <row r="608" spans="1:13" x14ac:dyDescent="0.25">
      <c r="A608" s="163">
        <f>'Overview and definitions'!$C$4</f>
        <v>0</v>
      </c>
      <c r="B608" s="163" t="str">
        <f>'Overview and definitions'!$C$6</f>
        <v>Liechtenstein</v>
      </c>
      <c r="C608" s="163" t="str">
        <f>'Overview and definitions'!$C$7</f>
        <v>MNO</v>
      </c>
      <c r="D608" s="163" t="str">
        <f>'Data - connected objects'!$B$1</f>
        <v>Data questionnaire: Connected objects and devices</v>
      </c>
      <c r="E608" s="163" t="s">
        <v>1493</v>
      </c>
      <c r="F608">
        <v>607</v>
      </c>
      <c r="G608" t="str">
        <f>'Data - connected objects'!$A$64</f>
        <v>2.3.3.</v>
      </c>
      <c r="H608" s="163" t="s">
        <v>561</v>
      </c>
      <c r="I608" s="163"/>
      <c r="J608" s="163"/>
      <c r="K608" s="163" t="s">
        <v>617</v>
      </c>
      <c r="L608" t="s">
        <v>667</v>
      </c>
      <c r="M608" s="163" t="str">
        <f>'Data - connected objects'!$L$37</f>
        <v>Q2 2026</v>
      </c>
    </row>
    <row r="609" spans="1:13" x14ac:dyDescent="0.25">
      <c r="A609" s="161">
        <f>'Overview and definitions'!$C$4</f>
        <v>0</v>
      </c>
      <c r="B609" s="161" t="str">
        <f>'Overview and definitions'!$C$6</f>
        <v>Liechtenstein</v>
      </c>
      <c r="C609" s="161" t="str">
        <f>'Overview and definitions'!$C$7</f>
        <v>MNO</v>
      </c>
      <c r="D609" s="161" t="str">
        <f>'Data - connected objects'!$B$1</f>
        <v>Data questionnaire: Connected objects and devices</v>
      </c>
      <c r="E609" s="161" t="s">
        <v>1493</v>
      </c>
      <c r="F609">
        <v>608</v>
      </c>
      <c r="G609" t="str">
        <f>'Data - connected objects'!$A$64</f>
        <v>2.3.3.</v>
      </c>
      <c r="H609" s="162" t="s">
        <v>561</v>
      </c>
      <c r="I609" s="161"/>
      <c r="J609" s="161"/>
      <c r="K609" s="161" t="s">
        <v>617</v>
      </c>
      <c r="L609" t="s">
        <v>667</v>
      </c>
      <c r="M609" s="161" t="str">
        <f>'Data - connected objects'!$P$37</f>
        <v>Q3 2026</v>
      </c>
    </row>
    <row r="610" spans="1:13" x14ac:dyDescent="0.25">
      <c r="A610" s="163">
        <f>'Overview and definitions'!$C$4</f>
        <v>0</v>
      </c>
      <c r="B610" s="163" t="str">
        <f>'Overview and definitions'!$C$6</f>
        <v>Liechtenstein</v>
      </c>
      <c r="C610" s="163" t="str">
        <f>'Overview and definitions'!$C$7</f>
        <v>MNO</v>
      </c>
      <c r="D610" s="163" t="str">
        <f>'Data - connected objects'!$B$1</f>
        <v>Data questionnaire: Connected objects and devices</v>
      </c>
      <c r="E610" s="163" t="s">
        <v>1493</v>
      </c>
      <c r="F610">
        <v>609</v>
      </c>
      <c r="G610" t="str">
        <f>'Data - connected objects'!$A$64</f>
        <v>2.3.3.</v>
      </c>
      <c r="H610" s="163" t="s">
        <v>571</v>
      </c>
      <c r="I610" s="163"/>
      <c r="J610" s="163"/>
      <c r="K610" s="163" t="s">
        <v>617</v>
      </c>
      <c r="L610" t="s">
        <v>667</v>
      </c>
      <c r="M610" s="163" t="str">
        <f>'Data - connected objects'!$D$37</f>
        <v>Q4 2025</v>
      </c>
    </row>
    <row r="611" spans="1:13" x14ac:dyDescent="0.25">
      <c r="A611" s="161">
        <f>'Overview and definitions'!$C$4</f>
        <v>0</v>
      </c>
      <c r="B611" s="161" t="str">
        <f>'Overview and definitions'!$C$6</f>
        <v>Liechtenstein</v>
      </c>
      <c r="C611" s="161" t="str">
        <f>'Overview and definitions'!$C$7</f>
        <v>MNO</v>
      </c>
      <c r="D611" s="161" t="str">
        <f>'Data - connected objects'!$B$1</f>
        <v>Data questionnaire: Connected objects and devices</v>
      </c>
      <c r="E611" s="161" t="s">
        <v>1493</v>
      </c>
      <c r="F611">
        <v>610</v>
      </c>
      <c r="G611" t="str">
        <f>'Data - connected objects'!$A$64</f>
        <v>2.3.3.</v>
      </c>
      <c r="H611" s="162" t="s">
        <v>571</v>
      </c>
      <c r="I611" s="161"/>
      <c r="J611" s="161"/>
      <c r="K611" s="161" t="s">
        <v>617</v>
      </c>
      <c r="L611" t="s">
        <v>667</v>
      </c>
      <c r="M611" s="161" t="str">
        <f>'Data - connected objects'!$H$37</f>
        <v>Q1 2026</v>
      </c>
    </row>
    <row r="612" spans="1:13" x14ac:dyDescent="0.25">
      <c r="A612" s="163">
        <f>'Overview and definitions'!$C$4</f>
        <v>0</v>
      </c>
      <c r="B612" s="163" t="str">
        <f>'Overview and definitions'!$C$6</f>
        <v>Liechtenstein</v>
      </c>
      <c r="C612" s="163" t="str">
        <f>'Overview and definitions'!$C$7</f>
        <v>MNO</v>
      </c>
      <c r="D612" s="163" t="str">
        <f>'Data - connected objects'!$B$1</f>
        <v>Data questionnaire: Connected objects and devices</v>
      </c>
      <c r="E612" s="163" t="s">
        <v>1493</v>
      </c>
      <c r="F612">
        <v>611</v>
      </c>
      <c r="G612" t="str">
        <f>'Data - connected objects'!$A$64</f>
        <v>2.3.3.</v>
      </c>
      <c r="H612" s="163" t="s">
        <v>571</v>
      </c>
      <c r="I612" s="163"/>
      <c r="J612" s="163"/>
      <c r="K612" s="163" t="s">
        <v>617</v>
      </c>
      <c r="L612" t="s">
        <v>667</v>
      </c>
      <c r="M612" s="163" t="str">
        <f>'Data - connected objects'!$L$37</f>
        <v>Q2 2026</v>
      </c>
    </row>
    <row r="613" spans="1:13" x14ac:dyDescent="0.25">
      <c r="A613" s="161">
        <f>'Overview and definitions'!$C$4</f>
        <v>0</v>
      </c>
      <c r="B613" s="161" t="str">
        <f>'Overview and definitions'!$C$6</f>
        <v>Liechtenstein</v>
      </c>
      <c r="C613" s="161" t="str">
        <f>'Overview and definitions'!$C$7</f>
        <v>MNO</v>
      </c>
      <c r="D613" s="161" t="str">
        <f>'Data - connected objects'!$B$1</f>
        <v>Data questionnaire: Connected objects and devices</v>
      </c>
      <c r="E613" s="161" t="s">
        <v>1493</v>
      </c>
      <c r="F613">
        <v>612</v>
      </c>
      <c r="G613" t="str">
        <f>'Data - connected objects'!$A$64</f>
        <v>2.3.3.</v>
      </c>
      <c r="H613" s="162" t="s">
        <v>571</v>
      </c>
      <c r="I613" s="161"/>
      <c r="J613" s="161"/>
      <c r="K613" s="161" t="s">
        <v>617</v>
      </c>
      <c r="L613" t="s">
        <v>667</v>
      </c>
      <c r="M613" s="161" t="str">
        <f>'Data - connected objects'!$P$37</f>
        <v>Q3 2026</v>
      </c>
    </row>
    <row r="614" spans="1:13" x14ac:dyDescent="0.25">
      <c r="A614" s="163">
        <f>'Overview and definitions'!$C$4</f>
        <v>0</v>
      </c>
      <c r="B614" s="163" t="str">
        <f>'Overview and definitions'!$C$6</f>
        <v>Liechtenstein</v>
      </c>
      <c r="C614" s="163" t="str">
        <f>'Overview and definitions'!$C$7</f>
        <v>MNO</v>
      </c>
      <c r="D614" s="163" t="str">
        <f>'Data - connected objects'!$B$1</f>
        <v>Data questionnaire: Connected objects and devices</v>
      </c>
      <c r="E614" s="163" t="s">
        <v>1493</v>
      </c>
      <c r="F614">
        <v>613</v>
      </c>
      <c r="G614" t="str">
        <f>'Data - connected objects'!A$68</f>
        <v>2.4.</v>
      </c>
      <c r="H614" s="163" t="s">
        <v>571</v>
      </c>
      <c r="I614" s="163"/>
      <c r="J614" s="163"/>
      <c r="K614" s="163" t="s">
        <v>1470</v>
      </c>
      <c r="L614" t="s">
        <v>667</v>
      </c>
      <c r="M614" s="163" t="str">
        <f>'Data - connected objects'!$D$37</f>
        <v>Q4 2025</v>
      </c>
    </row>
    <row r="615" spans="1:13" x14ac:dyDescent="0.25">
      <c r="A615" s="161">
        <f>'Overview and definitions'!$C$4</f>
        <v>0</v>
      </c>
      <c r="B615" s="161" t="str">
        <f>'Overview and definitions'!$C$6</f>
        <v>Liechtenstein</v>
      </c>
      <c r="C615" s="161" t="str">
        <f>'Overview and definitions'!$C$7</f>
        <v>MNO</v>
      </c>
      <c r="D615" s="161" t="str">
        <f>'Data - connected objects'!$B$1</f>
        <v>Data questionnaire: Connected objects and devices</v>
      </c>
      <c r="E615" s="161" t="s">
        <v>1493</v>
      </c>
      <c r="F615">
        <v>614</v>
      </c>
      <c r="G615" t="str">
        <f>'Data - connected objects'!A$68</f>
        <v>2.4.</v>
      </c>
      <c r="H615" s="162" t="s">
        <v>571</v>
      </c>
      <c r="I615" s="161"/>
      <c r="J615" s="161"/>
      <c r="K615" s="161" t="s">
        <v>1470</v>
      </c>
      <c r="L615" t="s">
        <v>667</v>
      </c>
      <c r="M615" s="161" t="str">
        <f>'Data - connected objects'!$H$37</f>
        <v>Q1 2026</v>
      </c>
    </row>
    <row r="616" spans="1:13" x14ac:dyDescent="0.25">
      <c r="A616" s="163">
        <f>'Overview and definitions'!$C$4</f>
        <v>0</v>
      </c>
      <c r="B616" s="163" t="str">
        <f>'Overview and definitions'!$C$6</f>
        <v>Liechtenstein</v>
      </c>
      <c r="C616" s="163" t="str">
        <f>'Overview and definitions'!$C$7</f>
        <v>MNO</v>
      </c>
      <c r="D616" s="163" t="str">
        <f>'Data - connected objects'!$B$1</f>
        <v>Data questionnaire: Connected objects and devices</v>
      </c>
      <c r="E616" s="163" t="s">
        <v>1493</v>
      </c>
      <c r="F616">
        <v>615</v>
      </c>
      <c r="G616" t="str">
        <f>'Data - connected objects'!A$68</f>
        <v>2.4.</v>
      </c>
      <c r="H616" s="163" t="s">
        <v>571</v>
      </c>
      <c r="I616" s="163"/>
      <c r="J616" s="163"/>
      <c r="K616" s="163" t="s">
        <v>1470</v>
      </c>
      <c r="L616" t="s">
        <v>667</v>
      </c>
      <c r="M616" s="163" t="str">
        <f>'Data - connected objects'!$L$37</f>
        <v>Q2 2026</v>
      </c>
    </row>
    <row r="617" spans="1:13" x14ac:dyDescent="0.25">
      <c r="A617" s="161">
        <f>'Overview and definitions'!$C$4</f>
        <v>0</v>
      </c>
      <c r="B617" s="161" t="str">
        <f>'Overview and definitions'!$C$6</f>
        <v>Liechtenstein</v>
      </c>
      <c r="C617" s="161" t="str">
        <f>'Overview and definitions'!$C$7</f>
        <v>MNO</v>
      </c>
      <c r="D617" s="161" t="str">
        <f>'Data - connected objects'!$B$1</f>
        <v>Data questionnaire: Connected objects and devices</v>
      </c>
      <c r="E617" s="161" t="s">
        <v>1493</v>
      </c>
      <c r="F617">
        <v>616</v>
      </c>
      <c r="G617" t="str">
        <f>'Data - connected objects'!A$68</f>
        <v>2.4.</v>
      </c>
      <c r="H617" s="162" t="s">
        <v>571</v>
      </c>
      <c r="I617" s="161"/>
      <c r="J617" s="161"/>
      <c r="K617" s="161" t="s">
        <v>1470</v>
      </c>
      <c r="L617" t="s">
        <v>667</v>
      </c>
      <c r="M617" s="161" t="str">
        <f>'Data - connected objects'!$P$37</f>
        <v>Q3 2026</v>
      </c>
    </row>
    <row r="618" spans="1:13" x14ac:dyDescent="0.25">
      <c r="A618" s="163">
        <f>'Overview and definitions'!$C$4</f>
        <v>0</v>
      </c>
      <c r="B618" s="163" t="str">
        <f>'Overview and definitions'!$C$6</f>
        <v>Liechtenstein</v>
      </c>
      <c r="C618" s="163" t="str">
        <f>'Overview and definitions'!$C$7</f>
        <v>MNO</v>
      </c>
      <c r="D618" s="163" t="str">
        <f>'Data - connected objects'!$B$1</f>
        <v>Data questionnaire: Connected objects and devices</v>
      </c>
      <c r="E618" s="163" t="s">
        <v>1494</v>
      </c>
      <c r="F618">
        <v>617</v>
      </c>
      <c r="G618" t="str">
        <f>'Data - connected objects'!$A$77</f>
        <v>3.1.1.</v>
      </c>
      <c r="H618" s="163" t="s">
        <v>561</v>
      </c>
      <c r="I618" s="163"/>
      <c r="J618" s="163"/>
      <c r="K618" s="163" t="s">
        <v>756</v>
      </c>
      <c r="L618" t="s">
        <v>1455</v>
      </c>
      <c r="M618" s="163" t="str">
        <f>'Data - connected objects'!$D$37</f>
        <v>Q4 2025</v>
      </c>
    </row>
    <row r="619" spans="1:13" x14ac:dyDescent="0.25">
      <c r="A619" s="161">
        <f>'Overview and definitions'!$C$4</f>
        <v>0</v>
      </c>
      <c r="B619" s="161" t="str">
        <f>'Overview and definitions'!$C$6</f>
        <v>Liechtenstein</v>
      </c>
      <c r="C619" s="161" t="str">
        <f>'Overview and definitions'!$C$7</f>
        <v>MNO</v>
      </c>
      <c r="D619" s="161" t="str">
        <f>'Data - connected objects'!$B$1</f>
        <v>Data questionnaire: Connected objects and devices</v>
      </c>
      <c r="E619" s="161" t="s">
        <v>1494</v>
      </c>
      <c r="F619">
        <v>618</v>
      </c>
      <c r="G619" t="str">
        <f>'Data - connected objects'!$A$77</f>
        <v>3.1.1.</v>
      </c>
      <c r="H619" s="162" t="s">
        <v>561</v>
      </c>
      <c r="I619" s="161"/>
      <c r="J619" s="161"/>
      <c r="K619" s="161" t="s">
        <v>756</v>
      </c>
      <c r="L619" t="s">
        <v>1455</v>
      </c>
      <c r="M619" s="161" t="str">
        <f>'Data - connected objects'!$H$37</f>
        <v>Q1 2026</v>
      </c>
    </row>
    <row r="620" spans="1:13" x14ac:dyDescent="0.25">
      <c r="A620" s="163">
        <f>'Overview and definitions'!$C$4</f>
        <v>0</v>
      </c>
      <c r="B620" s="163" t="str">
        <f>'Overview and definitions'!$C$6</f>
        <v>Liechtenstein</v>
      </c>
      <c r="C620" s="163" t="str">
        <f>'Overview and definitions'!$C$7</f>
        <v>MNO</v>
      </c>
      <c r="D620" s="163" t="str">
        <f>'Data - connected objects'!$B$1</f>
        <v>Data questionnaire: Connected objects and devices</v>
      </c>
      <c r="E620" s="163" t="s">
        <v>1494</v>
      </c>
      <c r="F620">
        <v>619</v>
      </c>
      <c r="G620" t="str">
        <f>'Data - connected objects'!$A$77</f>
        <v>3.1.1.</v>
      </c>
      <c r="H620" s="163" t="s">
        <v>561</v>
      </c>
      <c r="I620" s="163"/>
      <c r="J620" s="163"/>
      <c r="K620" s="163" t="s">
        <v>756</v>
      </c>
      <c r="L620" t="s">
        <v>1455</v>
      </c>
      <c r="M620" s="163" t="str">
        <f>'Data - connected objects'!$L$37</f>
        <v>Q2 2026</v>
      </c>
    </row>
    <row r="621" spans="1:13" x14ac:dyDescent="0.25">
      <c r="A621" s="161">
        <f>'Overview and definitions'!$C$4</f>
        <v>0</v>
      </c>
      <c r="B621" s="161" t="str">
        <f>'Overview and definitions'!$C$6</f>
        <v>Liechtenstein</v>
      </c>
      <c r="C621" s="161" t="str">
        <f>'Overview and definitions'!$C$7</f>
        <v>MNO</v>
      </c>
      <c r="D621" s="161" t="str">
        <f>'Data - connected objects'!$B$1</f>
        <v>Data questionnaire: Connected objects and devices</v>
      </c>
      <c r="E621" s="161" t="s">
        <v>1494</v>
      </c>
      <c r="F621">
        <v>620</v>
      </c>
      <c r="G621" t="str">
        <f>'Data - connected objects'!$A$77</f>
        <v>3.1.1.</v>
      </c>
      <c r="H621" s="162" t="s">
        <v>561</v>
      </c>
      <c r="I621" s="161"/>
      <c r="J621" s="161"/>
      <c r="K621" s="161" t="s">
        <v>756</v>
      </c>
      <c r="L621" t="s">
        <v>1455</v>
      </c>
      <c r="M621" s="161" t="str">
        <f>'Data - connected objects'!$P$37</f>
        <v>Q3 2026</v>
      </c>
    </row>
    <row r="622" spans="1:13" x14ac:dyDescent="0.25">
      <c r="A622" s="163">
        <f>'Overview and definitions'!$C$4</f>
        <v>0</v>
      </c>
      <c r="B622" s="163" t="str">
        <f>'Overview and definitions'!$C$6</f>
        <v>Liechtenstein</v>
      </c>
      <c r="C622" s="163" t="str">
        <f>'Overview and definitions'!$C$7</f>
        <v>MNO</v>
      </c>
      <c r="D622" s="163" t="str">
        <f>'Data - connected objects'!$B$1</f>
        <v>Data questionnaire: Connected objects and devices</v>
      </c>
      <c r="E622" s="163" t="s">
        <v>1494</v>
      </c>
      <c r="F622">
        <v>621</v>
      </c>
      <c r="G622" t="str">
        <f>'Data - connected objects'!$A$79</f>
        <v>3.1.2.</v>
      </c>
      <c r="H622" s="163" t="s">
        <v>561</v>
      </c>
      <c r="I622" s="163"/>
      <c r="J622" s="163"/>
      <c r="K622" s="163" t="s">
        <v>615</v>
      </c>
      <c r="L622" t="s">
        <v>1455</v>
      </c>
      <c r="M622" s="163" t="str">
        <f>'Data - connected objects'!$D$37</f>
        <v>Q4 2025</v>
      </c>
    </row>
    <row r="623" spans="1:13" x14ac:dyDescent="0.25">
      <c r="A623" s="161">
        <f>'Overview and definitions'!$C$4</f>
        <v>0</v>
      </c>
      <c r="B623" s="161" t="str">
        <f>'Overview and definitions'!$C$6</f>
        <v>Liechtenstein</v>
      </c>
      <c r="C623" s="161" t="str">
        <f>'Overview and definitions'!$C$7</f>
        <v>MNO</v>
      </c>
      <c r="D623" s="161" t="str">
        <f>'Data - connected objects'!$B$1</f>
        <v>Data questionnaire: Connected objects and devices</v>
      </c>
      <c r="E623" s="161" t="s">
        <v>1494</v>
      </c>
      <c r="F623">
        <v>622</v>
      </c>
      <c r="G623" t="str">
        <f>'Data - connected objects'!$A$79</f>
        <v>3.1.2.</v>
      </c>
      <c r="H623" s="162" t="s">
        <v>561</v>
      </c>
      <c r="I623" s="161"/>
      <c r="J623" s="161"/>
      <c r="K623" s="161" t="s">
        <v>615</v>
      </c>
      <c r="L623" t="s">
        <v>1455</v>
      </c>
      <c r="M623" s="161" t="str">
        <f>'Data - connected objects'!$H$37</f>
        <v>Q1 2026</v>
      </c>
    </row>
    <row r="624" spans="1:13" x14ac:dyDescent="0.25">
      <c r="A624" s="163">
        <f>'Overview and definitions'!$C$4</f>
        <v>0</v>
      </c>
      <c r="B624" s="163" t="str">
        <f>'Overview and definitions'!$C$6</f>
        <v>Liechtenstein</v>
      </c>
      <c r="C624" s="163" t="str">
        <f>'Overview and definitions'!$C$7</f>
        <v>MNO</v>
      </c>
      <c r="D624" s="163" t="str">
        <f>'Data - connected objects'!$B$1</f>
        <v>Data questionnaire: Connected objects and devices</v>
      </c>
      <c r="E624" s="163" t="s">
        <v>1494</v>
      </c>
      <c r="F624">
        <v>623</v>
      </c>
      <c r="G624" t="str">
        <f>'Data - connected objects'!$A$79</f>
        <v>3.1.2.</v>
      </c>
      <c r="H624" s="163" t="s">
        <v>561</v>
      </c>
      <c r="I624" s="163"/>
      <c r="J624" s="163"/>
      <c r="K624" s="163" t="s">
        <v>615</v>
      </c>
      <c r="L624" t="s">
        <v>1455</v>
      </c>
      <c r="M624" s="163" t="str">
        <f>'Data - connected objects'!$L$37</f>
        <v>Q2 2026</v>
      </c>
    </row>
    <row r="625" spans="1:13" x14ac:dyDescent="0.25">
      <c r="A625" s="161">
        <f>'Overview and definitions'!$C$4</f>
        <v>0</v>
      </c>
      <c r="B625" s="161" t="str">
        <f>'Overview and definitions'!$C$6</f>
        <v>Liechtenstein</v>
      </c>
      <c r="C625" s="161" t="str">
        <f>'Overview and definitions'!$C$7</f>
        <v>MNO</v>
      </c>
      <c r="D625" s="161" t="str">
        <f>'Data - connected objects'!$B$1</f>
        <v>Data questionnaire: Connected objects and devices</v>
      </c>
      <c r="E625" s="161" t="s">
        <v>1494</v>
      </c>
      <c r="F625">
        <v>624</v>
      </c>
      <c r="G625" t="str">
        <f>'Data - connected objects'!$A$79</f>
        <v>3.1.2.</v>
      </c>
      <c r="H625" s="162" t="s">
        <v>561</v>
      </c>
      <c r="I625" s="161"/>
      <c r="J625" s="161"/>
      <c r="K625" s="161" t="s">
        <v>615</v>
      </c>
      <c r="L625" t="s">
        <v>1455</v>
      </c>
      <c r="M625" s="161" t="str">
        <f>'Data - connected objects'!$P$37</f>
        <v>Q3 2026</v>
      </c>
    </row>
    <row r="626" spans="1:13" x14ac:dyDescent="0.25">
      <c r="A626" s="163">
        <f>'Overview and definitions'!$C$4</f>
        <v>0</v>
      </c>
      <c r="B626" s="163" t="str">
        <f>'Overview and definitions'!$C$6</f>
        <v>Liechtenstein</v>
      </c>
      <c r="C626" s="163" t="str">
        <f>'Overview and definitions'!$C$7</f>
        <v>MNO</v>
      </c>
      <c r="D626" s="163" t="str">
        <f>'Data - connected objects'!$B$1</f>
        <v>Data questionnaire: Connected objects and devices</v>
      </c>
      <c r="E626" s="163" t="s">
        <v>1494</v>
      </c>
      <c r="F626">
        <v>625</v>
      </c>
      <c r="G626" t="str">
        <f>'Data - connected objects'!$A$81</f>
        <v>3.1.3.1.</v>
      </c>
      <c r="H626" s="163" t="s">
        <v>561</v>
      </c>
      <c r="I626" s="163"/>
      <c r="J626" s="163"/>
      <c r="K626" s="163" t="s">
        <v>617</v>
      </c>
      <c r="L626" t="s">
        <v>1455</v>
      </c>
      <c r="M626" s="163" t="str">
        <f>'Data - connected objects'!$D$37</f>
        <v>Q4 2025</v>
      </c>
    </row>
    <row r="627" spans="1:13" x14ac:dyDescent="0.25">
      <c r="A627" s="161">
        <f>'Overview and definitions'!$C$4</f>
        <v>0</v>
      </c>
      <c r="B627" s="161" t="str">
        <f>'Overview and definitions'!$C$6</f>
        <v>Liechtenstein</v>
      </c>
      <c r="C627" s="161" t="str">
        <f>'Overview and definitions'!$C$7</f>
        <v>MNO</v>
      </c>
      <c r="D627" s="161" t="str">
        <f>'Data - connected objects'!$B$1</f>
        <v>Data questionnaire: Connected objects and devices</v>
      </c>
      <c r="E627" s="161" t="s">
        <v>1494</v>
      </c>
      <c r="F627">
        <v>626</v>
      </c>
      <c r="G627" t="str">
        <f>'Data - connected objects'!$A$81</f>
        <v>3.1.3.1.</v>
      </c>
      <c r="H627" s="162" t="s">
        <v>561</v>
      </c>
      <c r="I627" s="161"/>
      <c r="J627" s="161"/>
      <c r="K627" s="161" t="s">
        <v>617</v>
      </c>
      <c r="L627" t="s">
        <v>1455</v>
      </c>
      <c r="M627" s="161" t="str">
        <f>'Data - connected objects'!$H$37</f>
        <v>Q1 2026</v>
      </c>
    </row>
    <row r="628" spans="1:13" x14ac:dyDescent="0.25">
      <c r="A628" s="163">
        <f>'Overview and definitions'!$C$4</f>
        <v>0</v>
      </c>
      <c r="B628" s="163" t="str">
        <f>'Overview and definitions'!$C$6</f>
        <v>Liechtenstein</v>
      </c>
      <c r="C628" s="163" t="str">
        <f>'Overview and definitions'!$C$7</f>
        <v>MNO</v>
      </c>
      <c r="D628" s="163" t="str">
        <f>'Data - connected objects'!$B$1</f>
        <v>Data questionnaire: Connected objects and devices</v>
      </c>
      <c r="E628" s="163" t="s">
        <v>1494</v>
      </c>
      <c r="F628">
        <v>627</v>
      </c>
      <c r="G628" t="str">
        <f>'Data - connected objects'!$A$81</f>
        <v>3.1.3.1.</v>
      </c>
      <c r="H628" s="163" t="s">
        <v>561</v>
      </c>
      <c r="I628" s="163"/>
      <c r="J628" s="163"/>
      <c r="K628" s="163" t="s">
        <v>617</v>
      </c>
      <c r="L628" t="s">
        <v>1455</v>
      </c>
      <c r="M628" s="163" t="str">
        <f>'Data - connected objects'!$L$37</f>
        <v>Q2 2026</v>
      </c>
    </row>
    <row r="629" spans="1:13" x14ac:dyDescent="0.25">
      <c r="A629" s="161">
        <f>'Overview and definitions'!$C$4</f>
        <v>0</v>
      </c>
      <c r="B629" s="161" t="str">
        <f>'Overview and definitions'!$C$6</f>
        <v>Liechtenstein</v>
      </c>
      <c r="C629" s="161" t="str">
        <f>'Overview and definitions'!$C$7</f>
        <v>MNO</v>
      </c>
      <c r="D629" s="161" t="str">
        <f>'Data - connected objects'!$B$1</f>
        <v>Data questionnaire: Connected objects and devices</v>
      </c>
      <c r="E629" s="161" t="s">
        <v>1494</v>
      </c>
      <c r="F629">
        <v>628</v>
      </c>
      <c r="G629" t="str">
        <f>'Data - connected objects'!$A$81</f>
        <v>3.1.3.1.</v>
      </c>
      <c r="H629" s="162" t="s">
        <v>561</v>
      </c>
      <c r="I629" s="161"/>
      <c r="J629" s="161"/>
      <c r="K629" s="161" t="s">
        <v>617</v>
      </c>
      <c r="L629" t="s">
        <v>1455</v>
      </c>
      <c r="M629" s="161" t="str">
        <f>'Data - connected objects'!$P$37</f>
        <v>Q3 2026</v>
      </c>
    </row>
    <row r="630" spans="1:13" x14ac:dyDescent="0.25">
      <c r="A630" s="163">
        <f>'Overview and definitions'!$C$4</f>
        <v>0</v>
      </c>
      <c r="B630" s="163" t="str">
        <f>'Overview and definitions'!$C$6</f>
        <v>Liechtenstein</v>
      </c>
      <c r="C630" s="163" t="str">
        <f>'Overview and definitions'!$C$7</f>
        <v>MNO</v>
      </c>
      <c r="D630" s="163" t="str">
        <f>'Data - connected objects'!$B$1</f>
        <v>Data questionnaire: Connected objects and devices</v>
      </c>
      <c r="E630" s="163" t="s">
        <v>1494</v>
      </c>
      <c r="F630">
        <v>629</v>
      </c>
      <c r="G630" t="str">
        <f>'Data - connected objects'!$A$82</f>
        <v>3.1.3.2.</v>
      </c>
      <c r="H630" s="163" t="s">
        <v>561</v>
      </c>
      <c r="I630" s="163"/>
      <c r="J630" s="163"/>
      <c r="K630" s="163" t="s">
        <v>617</v>
      </c>
      <c r="L630" t="s">
        <v>1455</v>
      </c>
      <c r="M630" s="163" t="str">
        <f>'Data - connected objects'!$D$37</f>
        <v>Q4 2025</v>
      </c>
    </row>
    <row r="631" spans="1:13" x14ac:dyDescent="0.25">
      <c r="A631" s="161">
        <f>'Overview and definitions'!$C$4</f>
        <v>0</v>
      </c>
      <c r="B631" s="161" t="str">
        <f>'Overview and definitions'!$C$6</f>
        <v>Liechtenstein</v>
      </c>
      <c r="C631" s="161" t="str">
        <f>'Overview and definitions'!$C$7</f>
        <v>MNO</v>
      </c>
      <c r="D631" s="161" t="str">
        <f>'Data - connected objects'!$B$1</f>
        <v>Data questionnaire: Connected objects and devices</v>
      </c>
      <c r="E631" s="161" t="s">
        <v>1494</v>
      </c>
      <c r="F631">
        <v>630</v>
      </c>
      <c r="G631" t="str">
        <f>'Data - connected objects'!$A$82</f>
        <v>3.1.3.2.</v>
      </c>
      <c r="H631" s="162" t="s">
        <v>561</v>
      </c>
      <c r="I631" s="161"/>
      <c r="J631" s="161"/>
      <c r="K631" s="161" t="s">
        <v>617</v>
      </c>
      <c r="L631" t="s">
        <v>1455</v>
      </c>
      <c r="M631" s="161" t="str">
        <f>'Data - connected objects'!$H$37</f>
        <v>Q1 2026</v>
      </c>
    </row>
    <row r="632" spans="1:13" x14ac:dyDescent="0.25">
      <c r="A632" s="163">
        <f>'Overview and definitions'!$C$4</f>
        <v>0</v>
      </c>
      <c r="B632" s="163" t="str">
        <f>'Overview and definitions'!$C$6</f>
        <v>Liechtenstein</v>
      </c>
      <c r="C632" s="163" t="str">
        <f>'Overview and definitions'!$C$7</f>
        <v>MNO</v>
      </c>
      <c r="D632" s="163" t="str">
        <f>'Data - connected objects'!$B$1</f>
        <v>Data questionnaire: Connected objects and devices</v>
      </c>
      <c r="E632" s="163" t="s">
        <v>1494</v>
      </c>
      <c r="F632">
        <v>631</v>
      </c>
      <c r="G632" t="str">
        <f>'Data - connected objects'!$A$82</f>
        <v>3.1.3.2.</v>
      </c>
      <c r="H632" s="163" t="s">
        <v>561</v>
      </c>
      <c r="I632" s="163"/>
      <c r="J632" s="163"/>
      <c r="K632" s="163" t="s">
        <v>617</v>
      </c>
      <c r="L632" t="s">
        <v>1455</v>
      </c>
      <c r="M632" s="163" t="str">
        <f>'Data - connected objects'!$L$37</f>
        <v>Q2 2026</v>
      </c>
    </row>
    <row r="633" spans="1:13" x14ac:dyDescent="0.25">
      <c r="A633" s="161">
        <f>'Overview and definitions'!$C$4</f>
        <v>0</v>
      </c>
      <c r="B633" s="161" t="str">
        <f>'Overview and definitions'!$C$6</f>
        <v>Liechtenstein</v>
      </c>
      <c r="C633" s="161" t="str">
        <f>'Overview and definitions'!$C$7</f>
        <v>MNO</v>
      </c>
      <c r="D633" s="161" t="str">
        <f>'Data - connected objects'!$B$1</f>
        <v>Data questionnaire: Connected objects and devices</v>
      </c>
      <c r="E633" s="161" t="s">
        <v>1494</v>
      </c>
      <c r="F633">
        <v>632</v>
      </c>
      <c r="G633" t="str">
        <f>'Data - connected objects'!$A$82</f>
        <v>3.1.3.2.</v>
      </c>
      <c r="H633" s="162" t="s">
        <v>561</v>
      </c>
      <c r="I633" s="161"/>
      <c r="J633" s="161"/>
      <c r="K633" s="161" t="s">
        <v>617</v>
      </c>
      <c r="L633" t="s">
        <v>1455</v>
      </c>
      <c r="M633" s="161" t="str">
        <f>'Data - connected objects'!$P$37</f>
        <v>Q3 2026</v>
      </c>
    </row>
    <row r="634" spans="1:13" x14ac:dyDescent="0.25">
      <c r="A634" s="163">
        <f>'Overview and definitions'!$C$4</f>
        <v>0</v>
      </c>
      <c r="B634" s="163" t="str">
        <f>'Overview and definitions'!$C$6</f>
        <v>Liechtenstein</v>
      </c>
      <c r="C634" s="163" t="str">
        <f>'Overview and definitions'!$C$7</f>
        <v>MNO</v>
      </c>
      <c r="D634" s="163" t="str">
        <f>'Data - connected objects'!$B$1</f>
        <v>Data questionnaire: Connected objects and devices</v>
      </c>
      <c r="E634" s="163" t="s">
        <v>1494</v>
      </c>
      <c r="F634">
        <v>633</v>
      </c>
      <c r="G634" t="str">
        <f>'Data - connected objects'!$A$83</f>
        <v>3.1.3.3.</v>
      </c>
      <c r="H634" s="163" t="s">
        <v>561</v>
      </c>
      <c r="I634" s="163"/>
      <c r="J634" s="163"/>
      <c r="K634" s="163" t="s">
        <v>617</v>
      </c>
      <c r="L634" t="s">
        <v>1455</v>
      </c>
      <c r="M634" s="163" t="str">
        <f>'Data - connected objects'!$D$37</f>
        <v>Q4 2025</v>
      </c>
    </row>
    <row r="635" spans="1:13" x14ac:dyDescent="0.25">
      <c r="A635" s="161">
        <f>'Overview and definitions'!$C$4</f>
        <v>0</v>
      </c>
      <c r="B635" s="161" t="str">
        <f>'Overview and definitions'!$C$6</f>
        <v>Liechtenstein</v>
      </c>
      <c r="C635" s="161" t="str">
        <f>'Overview and definitions'!$C$7</f>
        <v>MNO</v>
      </c>
      <c r="D635" s="161" t="str">
        <f>'Data - connected objects'!$B$1</f>
        <v>Data questionnaire: Connected objects and devices</v>
      </c>
      <c r="E635" s="161" t="s">
        <v>1494</v>
      </c>
      <c r="F635">
        <v>634</v>
      </c>
      <c r="G635" t="str">
        <f>'Data - connected objects'!$A$83</f>
        <v>3.1.3.3.</v>
      </c>
      <c r="H635" s="162" t="s">
        <v>561</v>
      </c>
      <c r="I635" s="161"/>
      <c r="J635" s="161"/>
      <c r="K635" s="161" t="s">
        <v>617</v>
      </c>
      <c r="L635" t="s">
        <v>1455</v>
      </c>
      <c r="M635" s="161" t="str">
        <f>'Data - connected objects'!$H$37</f>
        <v>Q1 2026</v>
      </c>
    </row>
    <row r="636" spans="1:13" x14ac:dyDescent="0.25">
      <c r="A636" s="163">
        <f>'Overview and definitions'!$C$4</f>
        <v>0</v>
      </c>
      <c r="B636" s="163" t="str">
        <f>'Overview and definitions'!$C$6</f>
        <v>Liechtenstein</v>
      </c>
      <c r="C636" s="163" t="str">
        <f>'Overview and definitions'!$C$7</f>
        <v>MNO</v>
      </c>
      <c r="D636" s="163" t="str">
        <f>'Data - connected objects'!$B$1</f>
        <v>Data questionnaire: Connected objects and devices</v>
      </c>
      <c r="E636" s="163" t="s">
        <v>1494</v>
      </c>
      <c r="F636">
        <v>635</v>
      </c>
      <c r="G636" t="str">
        <f>'Data - connected objects'!$A$83</f>
        <v>3.1.3.3.</v>
      </c>
      <c r="H636" s="163" t="s">
        <v>561</v>
      </c>
      <c r="I636" s="163"/>
      <c r="J636" s="163"/>
      <c r="K636" s="163" t="s">
        <v>617</v>
      </c>
      <c r="L636" t="s">
        <v>1455</v>
      </c>
      <c r="M636" s="163" t="str">
        <f>'Data - connected objects'!$L$37</f>
        <v>Q2 2026</v>
      </c>
    </row>
    <row r="637" spans="1:13" x14ac:dyDescent="0.25">
      <c r="A637" s="161">
        <f>'Overview and definitions'!$C$4</f>
        <v>0</v>
      </c>
      <c r="B637" s="161" t="str">
        <f>'Overview and definitions'!$C$6</f>
        <v>Liechtenstein</v>
      </c>
      <c r="C637" s="161" t="str">
        <f>'Overview and definitions'!$C$7</f>
        <v>MNO</v>
      </c>
      <c r="D637" s="161" t="str">
        <f>'Data - connected objects'!$B$1</f>
        <v>Data questionnaire: Connected objects and devices</v>
      </c>
      <c r="E637" s="161" t="s">
        <v>1494</v>
      </c>
      <c r="F637">
        <v>636</v>
      </c>
      <c r="G637" t="str">
        <f>'Data - connected objects'!$A$83</f>
        <v>3.1.3.3.</v>
      </c>
      <c r="H637" s="162" t="s">
        <v>561</v>
      </c>
      <c r="I637" s="161"/>
      <c r="J637" s="161"/>
      <c r="K637" s="161" t="s">
        <v>617</v>
      </c>
      <c r="L637" t="s">
        <v>1455</v>
      </c>
      <c r="M637" s="161" t="str">
        <f>'Data - connected objects'!$P$37</f>
        <v>Q3 2026</v>
      </c>
    </row>
    <row r="638" spans="1:13" x14ac:dyDescent="0.25">
      <c r="A638" s="163">
        <f>'Overview and definitions'!$C$4</f>
        <v>0</v>
      </c>
      <c r="B638" s="163" t="str">
        <f>'Overview and definitions'!$C$6</f>
        <v>Liechtenstein</v>
      </c>
      <c r="C638" s="163" t="str">
        <f>'Overview and definitions'!$C$7</f>
        <v>MNO</v>
      </c>
      <c r="D638" s="163" t="str">
        <f>'Data - connected objects'!$B$1</f>
        <v>Data questionnaire: Connected objects and devices</v>
      </c>
      <c r="E638" s="163" t="s">
        <v>1494</v>
      </c>
      <c r="F638">
        <v>637</v>
      </c>
      <c r="G638" t="str">
        <f>'Data - connected objects'!$A$77</f>
        <v>3.1.1.</v>
      </c>
      <c r="H638" s="163" t="s">
        <v>571</v>
      </c>
      <c r="I638" s="163"/>
      <c r="J638" s="163"/>
      <c r="K638" s="163" t="s">
        <v>756</v>
      </c>
      <c r="L638" t="s">
        <v>1455</v>
      </c>
      <c r="M638" s="163" t="str">
        <f>'Data - connected objects'!$D$37</f>
        <v>Q4 2025</v>
      </c>
    </row>
    <row r="639" spans="1:13" x14ac:dyDescent="0.25">
      <c r="A639" s="161">
        <f>'Overview and definitions'!$C$4</f>
        <v>0</v>
      </c>
      <c r="B639" s="161" t="str">
        <f>'Overview and definitions'!$C$6</f>
        <v>Liechtenstein</v>
      </c>
      <c r="C639" s="161" t="str">
        <f>'Overview and definitions'!$C$7</f>
        <v>MNO</v>
      </c>
      <c r="D639" s="161" t="str">
        <f>'Data - connected objects'!$B$1</f>
        <v>Data questionnaire: Connected objects and devices</v>
      </c>
      <c r="E639" s="161" t="s">
        <v>1494</v>
      </c>
      <c r="F639">
        <v>638</v>
      </c>
      <c r="G639" t="str">
        <f>'Data - connected objects'!$A$77</f>
        <v>3.1.1.</v>
      </c>
      <c r="H639" s="162" t="s">
        <v>571</v>
      </c>
      <c r="I639" s="161"/>
      <c r="J639" s="161"/>
      <c r="K639" s="161" t="s">
        <v>756</v>
      </c>
      <c r="L639" t="s">
        <v>1455</v>
      </c>
      <c r="M639" s="161" t="str">
        <f>'Data - connected objects'!$H$37</f>
        <v>Q1 2026</v>
      </c>
    </row>
    <row r="640" spans="1:13" x14ac:dyDescent="0.25">
      <c r="A640" s="163">
        <f>'Overview and definitions'!$C$4</f>
        <v>0</v>
      </c>
      <c r="B640" s="163" t="str">
        <f>'Overview and definitions'!$C$6</f>
        <v>Liechtenstein</v>
      </c>
      <c r="C640" s="163" t="str">
        <f>'Overview and definitions'!$C$7</f>
        <v>MNO</v>
      </c>
      <c r="D640" s="163" t="str">
        <f>'Data - connected objects'!$B$1</f>
        <v>Data questionnaire: Connected objects and devices</v>
      </c>
      <c r="E640" s="163" t="s">
        <v>1494</v>
      </c>
      <c r="F640">
        <v>639</v>
      </c>
      <c r="G640" t="str">
        <f>'Data - connected objects'!$A$77</f>
        <v>3.1.1.</v>
      </c>
      <c r="H640" s="163" t="s">
        <v>571</v>
      </c>
      <c r="I640" s="163"/>
      <c r="J640" s="163"/>
      <c r="K640" s="163" t="s">
        <v>756</v>
      </c>
      <c r="L640" t="s">
        <v>1455</v>
      </c>
      <c r="M640" s="163" t="str">
        <f>'Data - connected objects'!$L$37</f>
        <v>Q2 2026</v>
      </c>
    </row>
    <row r="641" spans="1:13" x14ac:dyDescent="0.25">
      <c r="A641" s="161">
        <f>'Overview and definitions'!$C$4</f>
        <v>0</v>
      </c>
      <c r="B641" s="161" t="str">
        <f>'Overview and definitions'!$C$6</f>
        <v>Liechtenstein</v>
      </c>
      <c r="C641" s="161" t="str">
        <f>'Overview and definitions'!$C$7</f>
        <v>MNO</v>
      </c>
      <c r="D641" s="161" t="str">
        <f>'Data - connected objects'!$B$1</f>
        <v>Data questionnaire: Connected objects and devices</v>
      </c>
      <c r="E641" s="161" t="s">
        <v>1494</v>
      </c>
      <c r="F641">
        <v>640</v>
      </c>
      <c r="G641" t="str">
        <f>'Data - connected objects'!$A$77</f>
        <v>3.1.1.</v>
      </c>
      <c r="H641" s="162" t="s">
        <v>571</v>
      </c>
      <c r="I641" s="161"/>
      <c r="J641" s="161"/>
      <c r="K641" s="161" t="s">
        <v>756</v>
      </c>
      <c r="L641" t="s">
        <v>1455</v>
      </c>
      <c r="M641" s="161" t="str">
        <f>'Data - connected objects'!$P$37</f>
        <v>Q3 2026</v>
      </c>
    </row>
    <row r="642" spans="1:13" x14ac:dyDescent="0.25">
      <c r="A642" s="163">
        <f>'Overview and definitions'!$C$4</f>
        <v>0</v>
      </c>
      <c r="B642" s="163" t="str">
        <f>'Overview and definitions'!$C$6</f>
        <v>Liechtenstein</v>
      </c>
      <c r="C642" s="163" t="str">
        <f>'Overview and definitions'!$C$7</f>
        <v>MNO</v>
      </c>
      <c r="D642" s="163" t="str">
        <f>'Data - connected objects'!$B$1</f>
        <v>Data questionnaire: Connected objects and devices</v>
      </c>
      <c r="E642" s="163" t="s">
        <v>1494</v>
      </c>
      <c r="F642">
        <v>641</v>
      </c>
      <c r="G642" t="str">
        <f>'Data - connected objects'!$A$79</f>
        <v>3.1.2.</v>
      </c>
      <c r="H642" s="163" t="s">
        <v>571</v>
      </c>
      <c r="I642" s="163"/>
      <c r="J642" s="163"/>
      <c r="K642" s="163" t="s">
        <v>615</v>
      </c>
      <c r="L642" t="s">
        <v>1455</v>
      </c>
      <c r="M642" s="163" t="str">
        <f>'Data - connected objects'!$D$37</f>
        <v>Q4 2025</v>
      </c>
    </row>
    <row r="643" spans="1:13" x14ac:dyDescent="0.25">
      <c r="A643" s="161">
        <f>'Overview and definitions'!$C$4</f>
        <v>0</v>
      </c>
      <c r="B643" s="161" t="str">
        <f>'Overview and definitions'!$C$6</f>
        <v>Liechtenstein</v>
      </c>
      <c r="C643" s="161" t="str">
        <f>'Overview and definitions'!$C$7</f>
        <v>MNO</v>
      </c>
      <c r="D643" s="161" t="str">
        <f>'Data - connected objects'!$B$1</f>
        <v>Data questionnaire: Connected objects and devices</v>
      </c>
      <c r="E643" s="161" t="s">
        <v>1494</v>
      </c>
      <c r="F643">
        <v>642</v>
      </c>
      <c r="G643" t="str">
        <f>'Data - connected objects'!$A$79</f>
        <v>3.1.2.</v>
      </c>
      <c r="H643" s="162" t="s">
        <v>571</v>
      </c>
      <c r="I643" s="161"/>
      <c r="J643" s="161"/>
      <c r="K643" s="161" t="s">
        <v>615</v>
      </c>
      <c r="L643" t="s">
        <v>1455</v>
      </c>
      <c r="M643" s="161" t="str">
        <f>'Data - connected objects'!$H$37</f>
        <v>Q1 2026</v>
      </c>
    </row>
    <row r="644" spans="1:13" x14ac:dyDescent="0.25">
      <c r="A644" s="163">
        <f>'Overview and definitions'!$C$4</f>
        <v>0</v>
      </c>
      <c r="B644" s="163" t="str">
        <f>'Overview and definitions'!$C$6</f>
        <v>Liechtenstein</v>
      </c>
      <c r="C644" s="163" t="str">
        <f>'Overview and definitions'!$C$7</f>
        <v>MNO</v>
      </c>
      <c r="D644" s="163" t="str">
        <f>'Data - connected objects'!$B$1</f>
        <v>Data questionnaire: Connected objects and devices</v>
      </c>
      <c r="E644" s="163" t="s">
        <v>1494</v>
      </c>
      <c r="F644">
        <v>643</v>
      </c>
      <c r="G644" t="str">
        <f>'Data - connected objects'!$A$79</f>
        <v>3.1.2.</v>
      </c>
      <c r="H644" s="163" t="s">
        <v>571</v>
      </c>
      <c r="I644" s="163"/>
      <c r="J644" s="163"/>
      <c r="K644" s="163" t="s">
        <v>615</v>
      </c>
      <c r="L644" t="s">
        <v>1455</v>
      </c>
      <c r="M644" s="163" t="str">
        <f>'Data - connected objects'!$L$37</f>
        <v>Q2 2026</v>
      </c>
    </row>
    <row r="645" spans="1:13" x14ac:dyDescent="0.25">
      <c r="A645" s="161">
        <f>'Overview and definitions'!$C$4</f>
        <v>0</v>
      </c>
      <c r="B645" s="161" t="str">
        <f>'Overview and definitions'!$C$6</f>
        <v>Liechtenstein</v>
      </c>
      <c r="C645" s="161" t="str">
        <f>'Overview and definitions'!$C$7</f>
        <v>MNO</v>
      </c>
      <c r="D645" s="161" t="str">
        <f>'Data - connected objects'!$B$1</f>
        <v>Data questionnaire: Connected objects and devices</v>
      </c>
      <c r="E645" s="161" t="s">
        <v>1494</v>
      </c>
      <c r="F645">
        <v>644</v>
      </c>
      <c r="G645" t="str">
        <f>'Data - connected objects'!$A$79</f>
        <v>3.1.2.</v>
      </c>
      <c r="H645" s="162" t="s">
        <v>571</v>
      </c>
      <c r="I645" s="161"/>
      <c r="J645" s="161"/>
      <c r="K645" s="161" t="s">
        <v>615</v>
      </c>
      <c r="L645" t="s">
        <v>1455</v>
      </c>
      <c r="M645" s="161" t="str">
        <f>'Data - connected objects'!$P$37</f>
        <v>Q3 2026</v>
      </c>
    </row>
    <row r="646" spans="1:13" x14ac:dyDescent="0.25">
      <c r="A646" s="163">
        <f>'Overview and definitions'!$C$4</f>
        <v>0</v>
      </c>
      <c r="B646" s="163" t="str">
        <f>'Overview and definitions'!$C$6</f>
        <v>Liechtenstein</v>
      </c>
      <c r="C646" s="163" t="str">
        <f>'Overview and definitions'!$C$7</f>
        <v>MNO</v>
      </c>
      <c r="D646" s="163" t="str">
        <f>'Data - connected objects'!$B$1</f>
        <v>Data questionnaire: Connected objects and devices</v>
      </c>
      <c r="E646" s="163" t="s">
        <v>1494</v>
      </c>
      <c r="F646">
        <v>645</v>
      </c>
      <c r="G646" t="str">
        <f>'Data - connected objects'!$A$81</f>
        <v>3.1.3.1.</v>
      </c>
      <c r="H646" s="163" t="s">
        <v>571</v>
      </c>
      <c r="I646" s="163"/>
      <c r="J646" s="163"/>
      <c r="K646" s="163" t="s">
        <v>617</v>
      </c>
      <c r="L646" t="s">
        <v>1455</v>
      </c>
      <c r="M646" s="163" t="str">
        <f>'Data - connected objects'!$D$37</f>
        <v>Q4 2025</v>
      </c>
    </row>
    <row r="647" spans="1:13" x14ac:dyDescent="0.25">
      <c r="A647" s="161">
        <f>'Overview and definitions'!$C$4</f>
        <v>0</v>
      </c>
      <c r="B647" s="161" t="str">
        <f>'Overview and definitions'!$C$6</f>
        <v>Liechtenstein</v>
      </c>
      <c r="C647" s="161" t="str">
        <f>'Overview and definitions'!$C$7</f>
        <v>MNO</v>
      </c>
      <c r="D647" s="161" t="str">
        <f>'Data - connected objects'!$B$1</f>
        <v>Data questionnaire: Connected objects and devices</v>
      </c>
      <c r="E647" s="161" t="s">
        <v>1494</v>
      </c>
      <c r="F647">
        <v>646</v>
      </c>
      <c r="G647" t="str">
        <f>'Data - connected objects'!$A$81</f>
        <v>3.1.3.1.</v>
      </c>
      <c r="H647" s="162" t="s">
        <v>571</v>
      </c>
      <c r="I647" s="161"/>
      <c r="J647" s="161"/>
      <c r="K647" s="161" t="s">
        <v>617</v>
      </c>
      <c r="L647" t="s">
        <v>1455</v>
      </c>
      <c r="M647" s="161" t="str">
        <f>'Data - connected objects'!$H$37</f>
        <v>Q1 2026</v>
      </c>
    </row>
    <row r="648" spans="1:13" x14ac:dyDescent="0.25">
      <c r="A648" s="163">
        <f>'Overview and definitions'!$C$4</f>
        <v>0</v>
      </c>
      <c r="B648" s="163" t="str">
        <f>'Overview and definitions'!$C$6</f>
        <v>Liechtenstein</v>
      </c>
      <c r="C648" s="163" t="str">
        <f>'Overview and definitions'!$C$7</f>
        <v>MNO</v>
      </c>
      <c r="D648" s="163" t="str">
        <f>'Data - connected objects'!$B$1</f>
        <v>Data questionnaire: Connected objects and devices</v>
      </c>
      <c r="E648" s="163" t="s">
        <v>1494</v>
      </c>
      <c r="F648">
        <v>647</v>
      </c>
      <c r="G648" t="str">
        <f>'Data - connected objects'!$A$81</f>
        <v>3.1.3.1.</v>
      </c>
      <c r="H648" s="163" t="s">
        <v>571</v>
      </c>
      <c r="I648" s="163"/>
      <c r="J648" s="163"/>
      <c r="K648" s="163" t="s">
        <v>617</v>
      </c>
      <c r="L648" t="s">
        <v>1455</v>
      </c>
      <c r="M648" s="163" t="str">
        <f>'Data - connected objects'!$L$37</f>
        <v>Q2 2026</v>
      </c>
    </row>
    <row r="649" spans="1:13" x14ac:dyDescent="0.25">
      <c r="A649" s="161">
        <f>'Overview and definitions'!$C$4</f>
        <v>0</v>
      </c>
      <c r="B649" s="161" t="str">
        <f>'Overview and definitions'!$C$6</f>
        <v>Liechtenstein</v>
      </c>
      <c r="C649" s="161" t="str">
        <f>'Overview and definitions'!$C$7</f>
        <v>MNO</v>
      </c>
      <c r="D649" s="161" t="str">
        <f>'Data - connected objects'!$B$1</f>
        <v>Data questionnaire: Connected objects and devices</v>
      </c>
      <c r="E649" s="161" t="s">
        <v>1494</v>
      </c>
      <c r="F649">
        <v>648</v>
      </c>
      <c r="G649" t="str">
        <f>'Data - connected objects'!$A$81</f>
        <v>3.1.3.1.</v>
      </c>
      <c r="H649" s="162" t="s">
        <v>571</v>
      </c>
      <c r="I649" s="161"/>
      <c r="J649" s="161"/>
      <c r="K649" s="161" t="s">
        <v>617</v>
      </c>
      <c r="L649" t="s">
        <v>1455</v>
      </c>
      <c r="M649" s="161" t="str">
        <f>'Data - connected objects'!$P$37</f>
        <v>Q3 2026</v>
      </c>
    </row>
    <row r="650" spans="1:13" x14ac:dyDescent="0.25">
      <c r="A650" s="163">
        <f>'Overview and definitions'!$C$4</f>
        <v>0</v>
      </c>
      <c r="B650" s="163" t="str">
        <f>'Overview and definitions'!$C$6</f>
        <v>Liechtenstein</v>
      </c>
      <c r="C650" s="163" t="str">
        <f>'Overview and definitions'!$C$7</f>
        <v>MNO</v>
      </c>
      <c r="D650" s="163" t="str">
        <f>'Data - connected objects'!$B$1</f>
        <v>Data questionnaire: Connected objects and devices</v>
      </c>
      <c r="E650" s="163" t="s">
        <v>1494</v>
      </c>
      <c r="F650">
        <v>649</v>
      </c>
      <c r="G650" t="str">
        <f>'Data - connected objects'!$A$82</f>
        <v>3.1.3.2.</v>
      </c>
      <c r="H650" s="163" t="s">
        <v>571</v>
      </c>
      <c r="I650" s="163"/>
      <c r="J650" s="163"/>
      <c r="K650" s="161" t="s">
        <v>617</v>
      </c>
      <c r="L650" t="s">
        <v>1455</v>
      </c>
      <c r="M650" s="163" t="str">
        <f>'Data - connected objects'!$D$37</f>
        <v>Q4 2025</v>
      </c>
    </row>
    <row r="651" spans="1:13" x14ac:dyDescent="0.25">
      <c r="A651" s="161">
        <f>'Overview and definitions'!$C$4</f>
        <v>0</v>
      </c>
      <c r="B651" s="161" t="str">
        <f>'Overview and definitions'!$C$6</f>
        <v>Liechtenstein</v>
      </c>
      <c r="C651" s="161" t="str">
        <f>'Overview and definitions'!$C$7</f>
        <v>MNO</v>
      </c>
      <c r="D651" s="161" t="str">
        <f>'Data - connected objects'!$B$1</f>
        <v>Data questionnaire: Connected objects and devices</v>
      </c>
      <c r="E651" s="161" t="s">
        <v>1494</v>
      </c>
      <c r="F651">
        <v>650</v>
      </c>
      <c r="G651" t="str">
        <f>'Data - connected objects'!$A$82</f>
        <v>3.1.3.2.</v>
      </c>
      <c r="H651" s="162" t="s">
        <v>571</v>
      </c>
      <c r="I651" s="161"/>
      <c r="J651" s="161"/>
      <c r="K651" s="161" t="s">
        <v>617</v>
      </c>
      <c r="L651" t="s">
        <v>1455</v>
      </c>
      <c r="M651" s="161" t="str">
        <f>'Data - connected objects'!$H$37</f>
        <v>Q1 2026</v>
      </c>
    </row>
    <row r="652" spans="1:13" x14ac:dyDescent="0.25">
      <c r="A652" s="163">
        <f>'Overview and definitions'!$C$4</f>
        <v>0</v>
      </c>
      <c r="B652" s="163" t="str">
        <f>'Overview and definitions'!$C$6</f>
        <v>Liechtenstein</v>
      </c>
      <c r="C652" s="163" t="str">
        <f>'Overview and definitions'!$C$7</f>
        <v>MNO</v>
      </c>
      <c r="D652" s="163" t="str">
        <f>'Data - connected objects'!$B$1</f>
        <v>Data questionnaire: Connected objects and devices</v>
      </c>
      <c r="E652" s="163" t="s">
        <v>1494</v>
      </c>
      <c r="F652">
        <v>651</v>
      </c>
      <c r="G652" t="str">
        <f>'Data - connected objects'!$A$82</f>
        <v>3.1.3.2.</v>
      </c>
      <c r="H652" s="163" t="s">
        <v>571</v>
      </c>
      <c r="I652" s="163"/>
      <c r="J652" s="163"/>
      <c r="K652" s="161" t="s">
        <v>617</v>
      </c>
      <c r="L652" t="s">
        <v>1455</v>
      </c>
      <c r="M652" s="163" t="str">
        <f>'Data - connected objects'!$L$37</f>
        <v>Q2 2026</v>
      </c>
    </row>
    <row r="653" spans="1:13" x14ac:dyDescent="0.25">
      <c r="A653" s="161">
        <f>'Overview and definitions'!$C$4</f>
        <v>0</v>
      </c>
      <c r="B653" s="161" t="str">
        <f>'Overview and definitions'!$C$6</f>
        <v>Liechtenstein</v>
      </c>
      <c r="C653" s="161" t="str">
        <f>'Overview and definitions'!$C$7</f>
        <v>MNO</v>
      </c>
      <c r="D653" s="161" t="str">
        <f>'Data - connected objects'!$B$1</f>
        <v>Data questionnaire: Connected objects and devices</v>
      </c>
      <c r="E653" s="161" t="s">
        <v>1494</v>
      </c>
      <c r="F653">
        <v>652</v>
      </c>
      <c r="G653" t="str">
        <f>'Data - connected objects'!$A$82</f>
        <v>3.1.3.2.</v>
      </c>
      <c r="H653" s="162" t="s">
        <v>571</v>
      </c>
      <c r="I653" s="161"/>
      <c r="J653" s="161"/>
      <c r="K653" s="161" t="s">
        <v>617</v>
      </c>
      <c r="L653" t="s">
        <v>1455</v>
      </c>
      <c r="M653" s="161" t="str">
        <f>'Data - connected objects'!$P$37</f>
        <v>Q3 2026</v>
      </c>
    </row>
    <row r="654" spans="1:13" x14ac:dyDescent="0.25">
      <c r="A654" s="163">
        <f>'Overview and definitions'!$C$4</f>
        <v>0</v>
      </c>
      <c r="B654" s="163" t="str">
        <f>'Overview and definitions'!$C$6</f>
        <v>Liechtenstein</v>
      </c>
      <c r="C654" s="163" t="str">
        <f>'Overview and definitions'!$C$7</f>
        <v>MNO</v>
      </c>
      <c r="D654" s="163" t="str">
        <f>'Data - connected objects'!$B$1</f>
        <v>Data questionnaire: Connected objects and devices</v>
      </c>
      <c r="E654" s="163" t="s">
        <v>1494</v>
      </c>
      <c r="F654">
        <v>653</v>
      </c>
      <c r="G654" t="str">
        <f>'Data - connected objects'!$A$83</f>
        <v>3.1.3.3.</v>
      </c>
      <c r="H654" s="163" t="s">
        <v>571</v>
      </c>
      <c r="I654" s="163"/>
      <c r="J654" s="163"/>
      <c r="K654" s="163" t="s">
        <v>617</v>
      </c>
      <c r="L654" t="s">
        <v>1455</v>
      </c>
      <c r="M654" s="163" t="str">
        <f>'Data - connected objects'!$D$37</f>
        <v>Q4 2025</v>
      </c>
    </row>
    <row r="655" spans="1:13" x14ac:dyDescent="0.25">
      <c r="A655" s="161">
        <f>'Overview and definitions'!$C$4</f>
        <v>0</v>
      </c>
      <c r="B655" s="161" t="str">
        <f>'Overview and definitions'!$C$6</f>
        <v>Liechtenstein</v>
      </c>
      <c r="C655" s="161" t="str">
        <f>'Overview and definitions'!$C$7</f>
        <v>MNO</v>
      </c>
      <c r="D655" s="161" t="str">
        <f>'Data - connected objects'!$B$1</f>
        <v>Data questionnaire: Connected objects and devices</v>
      </c>
      <c r="E655" s="161" t="s">
        <v>1494</v>
      </c>
      <c r="F655">
        <v>654</v>
      </c>
      <c r="G655" t="str">
        <f>'Data - connected objects'!$A$83</f>
        <v>3.1.3.3.</v>
      </c>
      <c r="H655" s="162" t="s">
        <v>571</v>
      </c>
      <c r="I655" s="161"/>
      <c r="J655" s="161"/>
      <c r="K655" s="161" t="s">
        <v>617</v>
      </c>
      <c r="L655" t="s">
        <v>1455</v>
      </c>
      <c r="M655" s="161" t="str">
        <f>'Data - connected objects'!$H$37</f>
        <v>Q1 2026</v>
      </c>
    </row>
    <row r="656" spans="1:13" x14ac:dyDescent="0.25">
      <c r="A656" s="163">
        <f>'Overview and definitions'!$C$4</f>
        <v>0</v>
      </c>
      <c r="B656" s="163" t="str">
        <f>'Overview and definitions'!$C$6</f>
        <v>Liechtenstein</v>
      </c>
      <c r="C656" s="163" t="str">
        <f>'Overview and definitions'!$C$7</f>
        <v>MNO</v>
      </c>
      <c r="D656" s="163" t="str">
        <f>'Data - connected objects'!$B$1</f>
        <v>Data questionnaire: Connected objects and devices</v>
      </c>
      <c r="E656" s="163" t="s">
        <v>1494</v>
      </c>
      <c r="F656">
        <v>655</v>
      </c>
      <c r="G656" t="str">
        <f>'Data - connected objects'!$A$83</f>
        <v>3.1.3.3.</v>
      </c>
      <c r="H656" s="163" t="s">
        <v>571</v>
      </c>
      <c r="I656" s="163"/>
      <c r="J656" s="163"/>
      <c r="K656" s="163" t="s">
        <v>617</v>
      </c>
      <c r="L656" t="s">
        <v>1455</v>
      </c>
      <c r="M656" s="163" t="str">
        <f>'Data - connected objects'!$L$37</f>
        <v>Q2 2026</v>
      </c>
    </row>
    <row r="657" spans="1:13" x14ac:dyDescent="0.25">
      <c r="A657" s="161">
        <f>'Overview and definitions'!$C$4</f>
        <v>0</v>
      </c>
      <c r="B657" s="161" t="str">
        <f>'Overview and definitions'!$C$6</f>
        <v>Liechtenstein</v>
      </c>
      <c r="C657" s="161" t="str">
        <f>'Overview and definitions'!$C$7</f>
        <v>MNO</v>
      </c>
      <c r="D657" s="161" t="str">
        <f>'Data - connected objects'!$B$1</f>
        <v>Data questionnaire: Connected objects and devices</v>
      </c>
      <c r="E657" s="161" t="s">
        <v>1494</v>
      </c>
      <c r="F657">
        <v>656</v>
      </c>
      <c r="G657" t="str">
        <f>'Data - connected objects'!$A$83</f>
        <v>3.1.3.3.</v>
      </c>
      <c r="H657" s="162" t="s">
        <v>571</v>
      </c>
      <c r="I657" s="161"/>
      <c r="J657" s="161"/>
      <c r="K657" s="161" t="s">
        <v>617</v>
      </c>
      <c r="L657" t="s">
        <v>1455</v>
      </c>
      <c r="M657" s="161" t="str">
        <f>'Data - connected objects'!$P$37</f>
        <v>Q3 2026</v>
      </c>
    </row>
    <row r="658" spans="1:13" x14ac:dyDescent="0.25">
      <c r="A658" s="163">
        <f>'Overview and definitions'!$C$4</f>
        <v>0</v>
      </c>
      <c r="B658" s="163" t="str">
        <f>'Overview and definitions'!$C$6</f>
        <v>Liechtenstein</v>
      </c>
      <c r="C658" s="163" t="str">
        <f>'Overview and definitions'!$C$7</f>
        <v>MNO</v>
      </c>
      <c r="D658" s="163" t="str">
        <f>'Data - connected objects'!$B$1</f>
        <v>Data questionnaire: Connected objects and devices</v>
      </c>
      <c r="E658" s="163" t="s">
        <v>1494</v>
      </c>
      <c r="F658">
        <v>657</v>
      </c>
      <c r="G658" t="str">
        <f>'Data - connected objects'!$A$85</f>
        <v>3.1.4.</v>
      </c>
      <c r="H658" s="163" t="s">
        <v>561</v>
      </c>
      <c r="I658" s="163"/>
      <c r="J658" s="163"/>
      <c r="K658" s="163" t="s">
        <v>1475</v>
      </c>
      <c r="L658" t="s">
        <v>1455</v>
      </c>
      <c r="M658" s="163" t="str">
        <f>'Data - connected objects'!$D$37</f>
        <v>Q4 2025</v>
      </c>
    </row>
    <row r="659" spans="1:13" x14ac:dyDescent="0.25">
      <c r="A659" s="161">
        <f>'Overview and definitions'!$C$4</f>
        <v>0</v>
      </c>
      <c r="B659" s="161" t="str">
        <f>'Overview and definitions'!$C$6</f>
        <v>Liechtenstein</v>
      </c>
      <c r="C659" s="161" t="str">
        <f>'Overview and definitions'!$C$7</f>
        <v>MNO</v>
      </c>
      <c r="D659" s="161" t="str">
        <f>'Data - connected objects'!$B$1</f>
        <v>Data questionnaire: Connected objects and devices</v>
      </c>
      <c r="E659" s="161" t="s">
        <v>1494</v>
      </c>
      <c r="F659">
        <v>658</v>
      </c>
      <c r="G659" t="str">
        <f>'Data - connected objects'!$A$85</f>
        <v>3.1.4.</v>
      </c>
      <c r="H659" s="162" t="s">
        <v>561</v>
      </c>
      <c r="I659" s="161"/>
      <c r="J659" s="161"/>
      <c r="K659" s="161" t="s">
        <v>1475</v>
      </c>
      <c r="L659" t="s">
        <v>1455</v>
      </c>
      <c r="M659" s="161" t="str">
        <f>'Data - connected objects'!$H$37</f>
        <v>Q1 2026</v>
      </c>
    </row>
    <row r="660" spans="1:13" x14ac:dyDescent="0.25">
      <c r="A660" s="163">
        <f>'Overview and definitions'!$C$4</f>
        <v>0</v>
      </c>
      <c r="B660" s="163" t="str">
        <f>'Overview and definitions'!$C$6</f>
        <v>Liechtenstein</v>
      </c>
      <c r="C660" s="163" t="str">
        <f>'Overview and definitions'!$C$7</f>
        <v>MNO</v>
      </c>
      <c r="D660" s="163" t="str">
        <f>'Data - connected objects'!$B$1</f>
        <v>Data questionnaire: Connected objects and devices</v>
      </c>
      <c r="E660" s="163" t="s">
        <v>1494</v>
      </c>
      <c r="F660">
        <v>659</v>
      </c>
      <c r="G660" t="str">
        <f>'Data - connected objects'!$A$85</f>
        <v>3.1.4.</v>
      </c>
      <c r="H660" s="163" t="s">
        <v>561</v>
      </c>
      <c r="I660" s="163"/>
      <c r="J660" s="163"/>
      <c r="K660" s="163" t="s">
        <v>1475</v>
      </c>
      <c r="L660" t="s">
        <v>1455</v>
      </c>
      <c r="M660" s="163" t="str">
        <f>'Data - connected objects'!$L$37</f>
        <v>Q2 2026</v>
      </c>
    </row>
    <row r="661" spans="1:13" x14ac:dyDescent="0.25">
      <c r="A661" s="161">
        <f>'Overview and definitions'!$C$4</f>
        <v>0</v>
      </c>
      <c r="B661" s="161" t="str">
        <f>'Overview and definitions'!$C$6</f>
        <v>Liechtenstein</v>
      </c>
      <c r="C661" s="161" t="str">
        <f>'Overview and definitions'!$C$7</f>
        <v>MNO</v>
      </c>
      <c r="D661" s="161" t="str">
        <f>'Data - connected objects'!$B$1</f>
        <v>Data questionnaire: Connected objects and devices</v>
      </c>
      <c r="E661" s="161" t="s">
        <v>1494</v>
      </c>
      <c r="F661">
        <v>660</v>
      </c>
      <c r="G661" t="str">
        <f>'Data - connected objects'!$A$85</f>
        <v>3.1.4.</v>
      </c>
      <c r="H661" s="162" t="s">
        <v>561</v>
      </c>
      <c r="I661" s="161"/>
      <c r="J661" s="161"/>
      <c r="K661" s="161" t="s">
        <v>1475</v>
      </c>
      <c r="L661" t="s">
        <v>1455</v>
      </c>
      <c r="M661" s="161" t="str">
        <f>'Data - connected objects'!$P$37</f>
        <v>Q3 2026</v>
      </c>
    </row>
    <row r="662" spans="1:13" x14ac:dyDescent="0.25">
      <c r="A662" s="163">
        <f>'Overview and definitions'!$C$4</f>
        <v>0</v>
      </c>
      <c r="B662" s="163" t="str">
        <f>'Overview and definitions'!$C$6</f>
        <v>Liechtenstein</v>
      </c>
      <c r="C662" s="163" t="str">
        <f>'Overview and definitions'!$C$7</f>
        <v>MNO</v>
      </c>
      <c r="D662" s="163" t="str">
        <f>'Data - connected objects'!$B$1</f>
        <v>Data questionnaire: Connected objects and devices</v>
      </c>
      <c r="E662" s="163" t="s">
        <v>1494</v>
      </c>
      <c r="F662">
        <v>661</v>
      </c>
      <c r="G662" t="str">
        <f>'Data - connected objects'!$A$85</f>
        <v>3.1.4.</v>
      </c>
      <c r="H662" s="163" t="s">
        <v>571</v>
      </c>
      <c r="I662" s="163"/>
      <c r="J662" s="163"/>
      <c r="K662" s="163" t="s">
        <v>1475</v>
      </c>
      <c r="L662" t="s">
        <v>1455</v>
      </c>
      <c r="M662" s="163" t="str">
        <f>'Data - connected objects'!$D$37</f>
        <v>Q4 2025</v>
      </c>
    </row>
    <row r="663" spans="1:13" x14ac:dyDescent="0.25">
      <c r="A663" s="161">
        <f>'Overview and definitions'!$C$4</f>
        <v>0</v>
      </c>
      <c r="B663" s="161" t="str">
        <f>'Overview and definitions'!$C$6</f>
        <v>Liechtenstein</v>
      </c>
      <c r="C663" s="161" t="str">
        <f>'Overview and definitions'!$C$7</f>
        <v>MNO</v>
      </c>
      <c r="D663" s="161" t="str">
        <f>'Data - connected objects'!$B$1</f>
        <v>Data questionnaire: Connected objects and devices</v>
      </c>
      <c r="E663" s="161" t="s">
        <v>1494</v>
      </c>
      <c r="F663">
        <v>662</v>
      </c>
      <c r="G663" t="str">
        <f>'Data - connected objects'!$A$85</f>
        <v>3.1.4.</v>
      </c>
      <c r="H663" s="162" t="s">
        <v>571</v>
      </c>
      <c r="I663" s="161"/>
      <c r="J663" s="161"/>
      <c r="K663" s="161" t="s">
        <v>1475</v>
      </c>
      <c r="L663" t="s">
        <v>1455</v>
      </c>
      <c r="M663" s="161" t="str">
        <f>'Data - connected objects'!$H$37</f>
        <v>Q1 2026</v>
      </c>
    </row>
    <row r="664" spans="1:13" x14ac:dyDescent="0.25">
      <c r="A664" s="163">
        <f>'Overview and definitions'!$C$4</f>
        <v>0</v>
      </c>
      <c r="B664" s="163" t="str">
        <f>'Overview and definitions'!$C$6</f>
        <v>Liechtenstein</v>
      </c>
      <c r="C664" s="163" t="str">
        <f>'Overview and definitions'!$C$7</f>
        <v>MNO</v>
      </c>
      <c r="D664" s="163" t="str">
        <f>'Data - connected objects'!$B$1</f>
        <v>Data questionnaire: Connected objects and devices</v>
      </c>
      <c r="E664" s="163" t="s">
        <v>1494</v>
      </c>
      <c r="F664">
        <v>663</v>
      </c>
      <c r="G664" t="str">
        <f>'Data - connected objects'!$A$85</f>
        <v>3.1.4.</v>
      </c>
      <c r="H664" s="163" t="s">
        <v>571</v>
      </c>
      <c r="I664" s="163"/>
      <c r="J664" s="163"/>
      <c r="K664" s="163" t="s">
        <v>1475</v>
      </c>
      <c r="L664" t="s">
        <v>1455</v>
      </c>
      <c r="M664" s="163" t="str">
        <f>'Data - connected objects'!$L$37</f>
        <v>Q2 2026</v>
      </c>
    </row>
    <row r="665" spans="1:13" x14ac:dyDescent="0.25">
      <c r="A665" s="161">
        <f>'Overview and definitions'!$C$4</f>
        <v>0</v>
      </c>
      <c r="B665" s="161" t="str">
        <f>'Overview and definitions'!$C$6</f>
        <v>Liechtenstein</v>
      </c>
      <c r="C665" s="161" t="str">
        <f>'Overview and definitions'!$C$7</f>
        <v>MNO</v>
      </c>
      <c r="D665" s="161" t="str">
        <f>'Data - connected objects'!$B$1</f>
        <v>Data questionnaire: Connected objects and devices</v>
      </c>
      <c r="E665" s="161" t="s">
        <v>1494</v>
      </c>
      <c r="F665">
        <v>664</v>
      </c>
      <c r="G665" t="str">
        <f>'Data - connected objects'!$A$85</f>
        <v>3.1.4.</v>
      </c>
      <c r="H665" s="162" t="s">
        <v>571</v>
      </c>
      <c r="I665" s="161"/>
      <c r="J665" s="161"/>
      <c r="K665" s="161" t="s">
        <v>1475</v>
      </c>
      <c r="L665" t="s">
        <v>1455</v>
      </c>
      <c r="M665" s="161" t="str">
        <f>'Data - connected objects'!$P$37</f>
        <v>Q3 2026</v>
      </c>
    </row>
    <row r="666" spans="1:13" x14ac:dyDescent="0.25">
      <c r="A666" s="163">
        <f>'Overview and definitions'!$C$4</f>
        <v>0</v>
      </c>
      <c r="B666" s="163" t="str">
        <f>'Overview and definitions'!$C$6</f>
        <v>Liechtenstein</v>
      </c>
      <c r="C666" s="163" t="str">
        <f>'Overview and definitions'!$C$7</f>
        <v>MNO</v>
      </c>
      <c r="D666" s="163" t="str">
        <f>'Data - connected objects'!$B$1</f>
        <v>Data questionnaire: Connected objects and devices</v>
      </c>
      <c r="E666" s="161" t="s">
        <v>1494</v>
      </c>
      <c r="F666">
        <v>665</v>
      </c>
      <c r="G666" t="str">
        <f>'Data - connected objects'!$A$89</f>
        <v>3.2.1.</v>
      </c>
      <c r="H666" s="163" t="s">
        <v>561</v>
      </c>
      <c r="I666" s="163"/>
      <c r="J666" s="163"/>
      <c r="K666" s="163" t="s">
        <v>756</v>
      </c>
      <c r="L666" t="s">
        <v>667</v>
      </c>
      <c r="M666" s="163" t="str">
        <f>'Data - connected objects'!$D$37</f>
        <v>Q4 2025</v>
      </c>
    </row>
    <row r="667" spans="1:13" x14ac:dyDescent="0.25">
      <c r="A667" s="161">
        <f>'Overview and definitions'!$C$4</f>
        <v>0</v>
      </c>
      <c r="B667" s="161" t="str">
        <f>'Overview and definitions'!$C$6</f>
        <v>Liechtenstein</v>
      </c>
      <c r="C667" s="161" t="str">
        <f>'Overview and definitions'!$C$7</f>
        <v>MNO</v>
      </c>
      <c r="D667" s="161" t="str">
        <f>'Data - connected objects'!$B$1</f>
        <v>Data questionnaire: Connected objects and devices</v>
      </c>
      <c r="E667" s="161" t="s">
        <v>1494</v>
      </c>
      <c r="F667">
        <v>666</v>
      </c>
      <c r="G667" t="str">
        <f>'Data - connected objects'!$A$89</f>
        <v>3.2.1.</v>
      </c>
      <c r="H667" s="162" t="s">
        <v>561</v>
      </c>
      <c r="I667" s="161"/>
      <c r="J667" s="161"/>
      <c r="K667" s="161" t="s">
        <v>756</v>
      </c>
      <c r="L667" t="s">
        <v>667</v>
      </c>
      <c r="M667" s="161" t="str">
        <f>'Data - connected objects'!$H$37</f>
        <v>Q1 2026</v>
      </c>
    </row>
    <row r="668" spans="1:13" x14ac:dyDescent="0.25">
      <c r="A668" s="163">
        <f>'Overview and definitions'!$C$4</f>
        <v>0</v>
      </c>
      <c r="B668" s="163" t="str">
        <f>'Overview and definitions'!$C$6</f>
        <v>Liechtenstein</v>
      </c>
      <c r="C668" s="163" t="str">
        <f>'Overview and definitions'!$C$7</f>
        <v>MNO</v>
      </c>
      <c r="D668" s="163" t="str">
        <f>'Data - connected objects'!$B$1</f>
        <v>Data questionnaire: Connected objects and devices</v>
      </c>
      <c r="E668" s="161" t="s">
        <v>1494</v>
      </c>
      <c r="F668">
        <v>667</v>
      </c>
      <c r="G668" t="str">
        <f>'Data - connected objects'!$A$89</f>
        <v>3.2.1.</v>
      </c>
      <c r="H668" s="163" t="s">
        <v>561</v>
      </c>
      <c r="I668" s="163"/>
      <c r="J668" s="163"/>
      <c r="K668" s="163" t="s">
        <v>756</v>
      </c>
      <c r="L668" t="s">
        <v>667</v>
      </c>
      <c r="M668" s="163" t="str">
        <f>'Data - connected objects'!$L$37</f>
        <v>Q2 2026</v>
      </c>
    </row>
    <row r="669" spans="1:13" x14ac:dyDescent="0.25">
      <c r="A669" s="161">
        <f>'Overview and definitions'!$C$4</f>
        <v>0</v>
      </c>
      <c r="B669" s="161" t="str">
        <f>'Overview and definitions'!$C$6</f>
        <v>Liechtenstein</v>
      </c>
      <c r="C669" s="161" t="str">
        <f>'Overview and definitions'!$C$7</f>
        <v>MNO</v>
      </c>
      <c r="D669" s="161" t="str">
        <f>'Data - connected objects'!$B$1</f>
        <v>Data questionnaire: Connected objects and devices</v>
      </c>
      <c r="E669" s="161" t="s">
        <v>1494</v>
      </c>
      <c r="F669">
        <v>668</v>
      </c>
      <c r="G669" t="str">
        <f>'Data - connected objects'!$A$89</f>
        <v>3.2.1.</v>
      </c>
      <c r="H669" s="162" t="s">
        <v>561</v>
      </c>
      <c r="I669" s="161"/>
      <c r="J669" s="161"/>
      <c r="K669" s="161" t="s">
        <v>756</v>
      </c>
      <c r="L669" t="s">
        <v>667</v>
      </c>
      <c r="M669" s="161" t="str">
        <f>'Data - connected objects'!$P$37</f>
        <v>Q3 2026</v>
      </c>
    </row>
    <row r="670" spans="1:13" x14ac:dyDescent="0.25">
      <c r="A670" s="163">
        <f>'Overview and definitions'!$C$4</f>
        <v>0</v>
      </c>
      <c r="B670" s="163" t="str">
        <f>'Overview and definitions'!$C$6</f>
        <v>Liechtenstein</v>
      </c>
      <c r="C670" s="163" t="str">
        <f>'Overview and definitions'!$C$7</f>
        <v>MNO</v>
      </c>
      <c r="D670" s="163" t="str">
        <f>'Data - connected objects'!$B$1</f>
        <v>Data questionnaire: Connected objects and devices</v>
      </c>
      <c r="E670" s="161" t="s">
        <v>1494</v>
      </c>
      <c r="F670">
        <v>669</v>
      </c>
      <c r="G670" t="str">
        <f>'Data - connected objects'!$A$90</f>
        <v>3.2.2.</v>
      </c>
      <c r="H670" s="163" t="s">
        <v>561</v>
      </c>
      <c r="I670" s="163"/>
      <c r="J670" s="163"/>
      <c r="K670" s="163" t="s">
        <v>615</v>
      </c>
      <c r="L670" t="s">
        <v>667</v>
      </c>
      <c r="M670" s="163" t="str">
        <f>'Data - connected objects'!$D$37</f>
        <v>Q4 2025</v>
      </c>
    </row>
    <row r="671" spans="1:13" x14ac:dyDescent="0.25">
      <c r="A671" s="161">
        <f>'Overview and definitions'!$C$4</f>
        <v>0</v>
      </c>
      <c r="B671" s="161" t="str">
        <f>'Overview and definitions'!$C$6</f>
        <v>Liechtenstein</v>
      </c>
      <c r="C671" s="161" t="str">
        <f>'Overview and definitions'!$C$7</f>
        <v>MNO</v>
      </c>
      <c r="D671" s="161" t="str">
        <f>'Data - connected objects'!$B$1</f>
        <v>Data questionnaire: Connected objects and devices</v>
      </c>
      <c r="E671" s="161" t="s">
        <v>1494</v>
      </c>
      <c r="F671">
        <v>670</v>
      </c>
      <c r="G671" t="str">
        <f>'Data - connected objects'!$A$90</f>
        <v>3.2.2.</v>
      </c>
      <c r="H671" s="162" t="s">
        <v>561</v>
      </c>
      <c r="I671" s="161"/>
      <c r="J671" s="161"/>
      <c r="K671" s="161" t="s">
        <v>615</v>
      </c>
      <c r="L671" t="s">
        <v>667</v>
      </c>
      <c r="M671" s="161" t="str">
        <f>'Data - connected objects'!$H$37</f>
        <v>Q1 2026</v>
      </c>
    </row>
    <row r="672" spans="1:13" x14ac:dyDescent="0.25">
      <c r="A672" s="163">
        <f>'Overview and definitions'!$C$4</f>
        <v>0</v>
      </c>
      <c r="B672" s="163" t="str">
        <f>'Overview and definitions'!$C$6</f>
        <v>Liechtenstein</v>
      </c>
      <c r="C672" s="163" t="str">
        <f>'Overview and definitions'!$C$7</f>
        <v>MNO</v>
      </c>
      <c r="D672" s="163" t="str">
        <f>'Data - connected objects'!$B$1</f>
        <v>Data questionnaire: Connected objects and devices</v>
      </c>
      <c r="E672" s="161" t="s">
        <v>1494</v>
      </c>
      <c r="F672">
        <v>671</v>
      </c>
      <c r="G672" t="str">
        <f>'Data - connected objects'!$A$90</f>
        <v>3.2.2.</v>
      </c>
      <c r="H672" s="163" t="s">
        <v>561</v>
      </c>
      <c r="I672" s="163"/>
      <c r="J672" s="163"/>
      <c r="K672" s="163" t="s">
        <v>615</v>
      </c>
      <c r="L672" t="s">
        <v>667</v>
      </c>
      <c r="M672" s="163" t="str">
        <f>'Data - connected objects'!$L$37</f>
        <v>Q2 2026</v>
      </c>
    </row>
    <row r="673" spans="1:13" x14ac:dyDescent="0.25">
      <c r="A673" s="161">
        <f>'Overview and definitions'!$C$4</f>
        <v>0</v>
      </c>
      <c r="B673" s="161" t="str">
        <f>'Overview and definitions'!$C$6</f>
        <v>Liechtenstein</v>
      </c>
      <c r="C673" s="161" t="str">
        <f>'Overview and definitions'!$C$7</f>
        <v>MNO</v>
      </c>
      <c r="D673" s="161" t="str">
        <f>'Data - connected objects'!$B$1</f>
        <v>Data questionnaire: Connected objects and devices</v>
      </c>
      <c r="E673" s="161" t="s">
        <v>1494</v>
      </c>
      <c r="F673">
        <v>672</v>
      </c>
      <c r="G673" t="str">
        <f>'Data - connected objects'!$A$90</f>
        <v>3.2.2.</v>
      </c>
      <c r="H673" s="162" t="s">
        <v>561</v>
      </c>
      <c r="I673" s="161"/>
      <c r="J673" s="161"/>
      <c r="K673" s="161" t="s">
        <v>615</v>
      </c>
      <c r="L673" t="s">
        <v>667</v>
      </c>
      <c r="M673" s="161" t="str">
        <f>'Data - connected objects'!$P$37</f>
        <v>Q3 2026</v>
      </c>
    </row>
    <row r="674" spans="1:13" x14ac:dyDescent="0.25">
      <c r="A674" s="163">
        <f>'Overview and definitions'!$C$4</f>
        <v>0</v>
      </c>
      <c r="B674" s="163" t="str">
        <f>'Overview and definitions'!$C$6</f>
        <v>Liechtenstein</v>
      </c>
      <c r="C674" s="163" t="str">
        <f>'Overview and definitions'!$C$7</f>
        <v>MNO</v>
      </c>
      <c r="D674" s="163" t="str">
        <f>'Data - connected objects'!$B$1</f>
        <v>Data questionnaire: Connected objects and devices</v>
      </c>
      <c r="E674" s="161" t="s">
        <v>1494</v>
      </c>
      <c r="F674">
        <v>673</v>
      </c>
      <c r="G674" t="str">
        <f>'Data - connected objects'!$A$91</f>
        <v>3.2.3.</v>
      </c>
      <c r="H674" s="163" t="s">
        <v>561</v>
      </c>
      <c r="I674" s="163"/>
      <c r="J674" s="163"/>
      <c r="K674" s="163" t="s">
        <v>617</v>
      </c>
      <c r="L674" t="s">
        <v>667</v>
      </c>
      <c r="M674" s="163" t="str">
        <f>'Data - connected objects'!$D$37</f>
        <v>Q4 2025</v>
      </c>
    </row>
    <row r="675" spans="1:13" x14ac:dyDescent="0.25">
      <c r="A675" s="161">
        <f>'Overview and definitions'!$C$4</f>
        <v>0</v>
      </c>
      <c r="B675" s="161" t="str">
        <f>'Overview and definitions'!$C$6</f>
        <v>Liechtenstein</v>
      </c>
      <c r="C675" s="161" t="str">
        <f>'Overview and definitions'!$C$7</f>
        <v>MNO</v>
      </c>
      <c r="D675" s="161" t="str">
        <f>'Data - connected objects'!$B$1</f>
        <v>Data questionnaire: Connected objects and devices</v>
      </c>
      <c r="E675" s="161" t="s">
        <v>1494</v>
      </c>
      <c r="F675">
        <v>674</v>
      </c>
      <c r="G675" t="str">
        <f>'Data - connected objects'!$A$91</f>
        <v>3.2.3.</v>
      </c>
      <c r="H675" s="162" t="s">
        <v>561</v>
      </c>
      <c r="I675" s="161"/>
      <c r="J675" s="161"/>
      <c r="K675" s="161" t="s">
        <v>617</v>
      </c>
      <c r="L675" t="s">
        <v>667</v>
      </c>
      <c r="M675" s="161" t="str">
        <f>'Data - connected objects'!$H$37</f>
        <v>Q1 2026</v>
      </c>
    </row>
    <row r="676" spans="1:13" x14ac:dyDescent="0.25">
      <c r="A676" s="163">
        <f>'Overview and definitions'!$C$4</f>
        <v>0</v>
      </c>
      <c r="B676" s="163" t="str">
        <f>'Overview and definitions'!$C$6</f>
        <v>Liechtenstein</v>
      </c>
      <c r="C676" s="163" t="str">
        <f>'Overview and definitions'!$C$7</f>
        <v>MNO</v>
      </c>
      <c r="D676" s="163" t="str">
        <f>'Data - connected objects'!$B$1</f>
        <v>Data questionnaire: Connected objects and devices</v>
      </c>
      <c r="E676" s="161" t="s">
        <v>1494</v>
      </c>
      <c r="F676">
        <v>675</v>
      </c>
      <c r="G676" t="str">
        <f>'Data - connected objects'!$A$91</f>
        <v>3.2.3.</v>
      </c>
      <c r="H676" s="163" t="s">
        <v>561</v>
      </c>
      <c r="I676" s="163"/>
      <c r="J676" s="163"/>
      <c r="K676" s="163" t="s">
        <v>617</v>
      </c>
      <c r="L676" t="s">
        <v>667</v>
      </c>
      <c r="M676" s="163" t="str">
        <f>'Data - connected objects'!$L$37</f>
        <v>Q2 2026</v>
      </c>
    </row>
    <row r="677" spans="1:13" x14ac:dyDescent="0.25">
      <c r="A677" s="161">
        <f>'Overview and definitions'!$C$4</f>
        <v>0</v>
      </c>
      <c r="B677" s="161" t="str">
        <f>'Overview and definitions'!$C$6</f>
        <v>Liechtenstein</v>
      </c>
      <c r="C677" s="161" t="str">
        <f>'Overview and definitions'!$C$7</f>
        <v>MNO</v>
      </c>
      <c r="D677" s="161" t="str">
        <f>'Data - connected objects'!$B$1</f>
        <v>Data questionnaire: Connected objects and devices</v>
      </c>
      <c r="E677" s="161" t="s">
        <v>1494</v>
      </c>
      <c r="F677">
        <v>676</v>
      </c>
      <c r="G677" t="str">
        <f>'Data - connected objects'!$A$91</f>
        <v>3.2.3.</v>
      </c>
      <c r="H677" s="162" t="s">
        <v>561</v>
      </c>
      <c r="I677" s="161"/>
      <c r="J677" s="161"/>
      <c r="K677" s="161" t="s">
        <v>617</v>
      </c>
      <c r="L677" t="s">
        <v>667</v>
      </c>
      <c r="M677" s="161" t="str">
        <f>'Data - connected objects'!$P$37</f>
        <v>Q3 2026</v>
      </c>
    </row>
    <row r="678" spans="1:13" x14ac:dyDescent="0.25">
      <c r="A678" s="163">
        <f>'Overview and definitions'!$C$4</f>
        <v>0</v>
      </c>
      <c r="B678" s="163" t="str">
        <f>'Overview and definitions'!$C$6</f>
        <v>Liechtenstein</v>
      </c>
      <c r="C678" s="163" t="str">
        <f>'Overview and definitions'!$C$7</f>
        <v>MNO</v>
      </c>
      <c r="D678" s="163" t="str">
        <f>'Data - connected objects'!$B$1</f>
        <v>Data questionnaire: Connected objects and devices</v>
      </c>
      <c r="E678" s="161" t="s">
        <v>1494</v>
      </c>
      <c r="F678">
        <v>677</v>
      </c>
      <c r="G678" t="str">
        <f>'Data - connected objects'!$A$89</f>
        <v>3.2.1.</v>
      </c>
      <c r="H678" s="163" t="s">
        <v>571</v>
      </c>
      <c r="I678" s="163"/>
      <c r="J678" s="163"/>
      <c r="K678" s="163" t="s">
        <v>756</v>
      </c>
      <c r="L678" t="s">
        <v>667</v>
      </c>
      <c r="M678" s="163" t="str">
        <f>'Data - connected objects'!$D$37</f>
        <v>Q4 2025</v>
      </c>
    </row>
    <row r="679" spans="1:13" x14ac:dyDescent="0.25">
      <c r="A679" s="161">
        <f>'Overview and definitions'!$C$4</f>
        <v>0</v>
      </c>
      <c r="B679" s="161" t="str">
        <f>'Overview and definitions'!$C$6</f>
        <v>Liechtenstein</v>
      </c>
      <c r="C679" s="161" t="str">
        <f>'Overview and definitions'!$C$7</f>
        <v>MNO</v>
      </c>
      <c r="D679" s="161" t="str">
        <f>'Data - connected objects'!$B$1</f>
        <v>Data questionnaire: Connected objects and devices</v>
      </c>
      <c r="E679" s="161" t="s">
        <v>1494</v>
      </c>
      <c r="F679">
        <v>678</v>
      </c>
      <c r="G679" t="str">
        <f>'Data - connected objects'!$A$89</f>
        <v>3.2.1.</v>
      </c>
      <c r="H679" s="162" t="s">
        <v>571</v>
      </c>
      <c r="I679" s="161"/>
      <c r="J679" s="161"/>
      <c r="K679" s="161" t="s">
        <v>756</v>
      </c>
      <c r="L679" t="s">
        <v>667</v>
      </c>
      <c r="M679" s="161" t="str">
        <f>'Data - connected objects'!$H$37</f>
        <v>Q1 2026</v>
      </c>
    </row>
    <row r="680" spans="1:13" x14ac:dyDescent="0.25">
      <c r="A680" s="163">
        <f>'Overview and definitions'!$C$4</f>
        <v>0</v>
      </c>
      <c r="B680" s="163" t="str">
        <f>'Overview and definitions'!$C$6</f>
        <v>Liechtenstein</v>
      </c>
      <c r="C680" s="163" t="str">
        <f>'Overview and definitions'!$C$7</f>
        <v>MNO</v>
      </c>
      <c r="D680" s="163" t="str">
        <f>'Data - connected objects'!$B$1</f>
        <v>Data questionnaire: Connected objects and devices</v>
      </c>
      <c r="E680" s="161" t="s">
        <v>1494</v>
      </c>
      <c r="F680">
        <v>679</v>
      </c>
      <c r="G680" t="str">
        <f>'Data - connected objects'!$A$89</f>
        <v>3.2.1.</v>
      </c>
      <c r="H680" s="163" t="s">
        <v>571</v>
      </c>
      <c r="I680" s="163"/>
      <c r="J680" s="163"/>
      <c r="K680" s="163" t="s">
        <v>756</v>
      </c>
      <c r="L680" t="s">
        <v>667</v>
      </c>
      <c r="M680" s="163" t="str">
        <f>'Data - connected objects'!$L$37</f>
        <v>Q2 2026</v>
      </c>
    </row>
    <row r="681" spans="1:13" x14ac:dyDescent="0.25">
      <c r="A681" s="161">
        <f>'Overview and definitions'!$C$4</f>
        <v>0</v>
      </c>
      <c r="B681" s="161" t="str">
        <f>'Overview and definitions'!$C$6</f>
        <v>Liechtenstein</v>
      </c>
      <c r="C681" s="161" t="str">
        <f>'Overview and definitions'!$C$7</f>
        <v>MNO</v>
      </c>
      <c r="D681" s="161" t="str">
        <f>'Data - connected objects'!$B$1</f>
        <v>Data questionnaire: Connected objects and devices</v>
      </c>
      <c r="E681" s="161" t="s">
        <v>1494</v>
      </c>
      <c r="F681">
        <v>680</v>
      </c>
      <c r="G681" t="str">
        <f>'Data - connected objects'!$A$89</f>
        <v>3.2.1.</v>
      </c>
      <c r="H681" s="162" t="s">
        <v>571</v>
      </c>
      <c r="I681" s="161"/>
      <c r="J681" s="161"/>
      <c r="K681" s="161" t="s">
        <v>756</v>
      </c>
      <c r="L681" t="s">
        <v>667</v>
      </c>
      <c r="M681" s="161" t="str">
        <f>'Data - connected objects'!$P$37</f>
        <v>Q3 2026</v>
      </c>
    </row>
    <row r="682" spans="1:13" x14ac:dyDescent="0.25">
      <c r="A682" s="163">
        <f>'Overview and definitions'!$C$4</f>
        <v>0</v>
      </c>
      <c r="B682" s="163" t="str">
        <f>'Overview and definitions'!$C$6</f>
        <v>Liechtenstein</v>
      </c>
      <c r="C682" s="163" t="str">
        <f>'Overview and definitions'!$C$7</f>
        <v>MNO</v>
      </c>
      <c r="D682" s="163" t="str">
        <f>'Data - connected objects'!$B$1</f>
        <v>Data questionnaire: Connected objects and devices</v>
      </c>
      <c r="E682" s="161" t="s">
        <v>1494</v>
      </c>
      <c r="F682">
        <v>681</v>
      </c>
      <c r="G682" t="str">
        <f>'Data - connected objects'!$A$90</f>
        <v>3.2.2.</v>
      </c>
      <c r="H682" s="163" t="s">
        <v>571</v>
      </c>
      <c r="I682" s="163"/>
      <c r="J682" s="163"/>
      <c r="K682" s="163" t="s">
        <v>615</v>
      </c>
      <c r="L682" t="s">
        <v>667</v>
      </c>
      <c r="M682" s="163" t="str">
        <f>'Data - connected objects'!$D$37</f>
        <v>Q4 2025</v>
      </c>
    </row>
    <row r="683" spans="1:13" x14ac:dyDescent="0.25">
      <c r="A683" s="161">
        <f>'Overview and definitions'!$C$4</f>
        <v>0</v>
      </c>
      <c r="B683" s="161" t="str">
        <f>'Overview and definitions'!$C$6</f>
        <v>Liechtenstein</v>
      </c>
      <c r="C683" s="161" t="str">
        <f>'Overview and definitions'!$C$7</f>
        <v>MNO</v>
      </c>
      <c r="D683" s="161" t="str">
        <f>'Data - connected objects'!$B$1</f>
        <v>Data questionnaire: Connected objects and devices</v>
      </c>
      <c r="E683" s="161" t="s">
        <v>1494</v>
      </c>
      <c r="F683">
        <v>682</v>
      </c>
      <c r="G683" t="str">
        <f>'Data - connected objects'!$A$90</f>
        <v>3.2.2.</v>
      </c>
      <c r="H683" s="162" t="s">
        <v>571</v>
      </c>
      <c r="I683" s="161"/>
      <c r="J683" s="161"/>
      <c r="K683" s="161" t="s">
        <v>615</v>
      </c>
      <c r="L683" t="s">
        <v>667</v>
      </c>
      <c r="M683" s="161" t="str">
        <f>'Data - connected objects'!$H$37</f>
        <v>Q1 2026</v>
      </c>
    </row>
    <row r="684" spans="1:13" x14ac:dyDescent="0.25">
      <c r="A684" s="163">
        <f>'Overview and definitions'!$C$4</f>
        <v>0</v>
      </c>
      <c r="B684" s="163" t="str">
        <f>'Overview and definitions'!$C$6</f>
        <v>Liechtenstein</v>
      </c>
      <c r="C684" s="163" t="str">
        <f>'Overview and definitions'!$C$7</f>
        <v>MNO</v>
      </c>
      <c r="D684" s="163" t="str">
        <f>'Data - connected objects'!$B$1</f>
        <v>Data questionnaire: Connected objects and devices</v>
      </c>
      <c r="E684" s="161" t="s">
        <v>1494</v>
      </c>
      <c r="F684">
        <v>683</v>
      </c>
      <c r="G684" t="str">
        <f>'Data - connected objects'!$A$90</f>
        <v>3.2.2.</v>
      </c>
      <c r="H684" s="163" t="s">
        <v>571</v>
      </c>
      <c r="I684" s="163"/>
      <c r="J684" s="163"/>
      <c r="K684" s="163" t="s">
        <v>615</v>
      </c>
      <c r="L684" t="s">
        <v>667</v>
      </c>
      <c r="M684" s="163" t="str">
        <f>'Data - connected objects'!$L$37</f>
        <v>Q2 2026</v>
      </c>
    </row>
    <row r="685" spans="1:13" x14ac:dyDescent="0.25">
      <c r="A685" s="161">
        <f>'Overview and definitions'!$C$4</f>
        <v>0</v>
      </c>
      <c r="B685" s="161" t="str">
        <f>'Overview and definitions'!$C$6</f>
        <v>Liechtenstein</v>
      </c>
      <c r="C685" s="161" t="str">
        <f>'Overview and definitions'!$C$7</f>
        <v>MNO</v>
      </c>
      <c r="D685" s="161" t="str">
        <f>'Data - connected objects'!$B$1</f>
        <v>Data questionnaire: Connected objects and devices</v>
      </c>
      <c r="E685" s="161" t="s">
        <v>1494</v>
      </c>
      <c r="F685">
        <v>684</v>
      </c>
      <c r="G685" t="str">
        <f>'Data - connected objects'!$A$90</f>
        <v>3.2.2.</v>
      </c>
      <c r="H685" s="162" t="s">
        <v>571</v>
      </c>
      <c r="I685" s="161"/>
      <c r="J685" s="161"/>
      <c r="K685" s="161" t="s">
        <v>615</v>
      </c>
      <c r="L685" t="s">
        <v>667</v>
      </c>
      <c r="M685" s="161" t="str">
        <f>'Data - connected objects'!$P$37</f>
        <v>Q3 2026</v>
      </c>
    </row>
    <row r="686" spans="1:13" x14ac:dyDescent="0.25">
      <c r="A686" s="163">
        <f>'Overview and definitions'!$C$4</f>
        <v>0</v>
      </c>
      <c r="B686" s="163" t="str">
        <f>'Overview and definitions'!$C$6</f>
        <v>Liechtenstein</v>
      </c>
      <c r="C686" s="163" t="str">
        <f>'Overview and definitions'!$C$7</f>
        <v>MNO</v>
      </c>
      <c r="D686" s="163" t="str">
        <f>'Data - connected objects'!$B$1</f>
        <v>Data questionnaire: Connected objects and devices</v>
      </c>
      <c r="E686" s="161" t="s">
        <v>1494</v>
      </c>
      <c r="F686">
        <v>685</v>
      </c>
      <c r="G686" t="str">
        <f>'Data - connected objects'!$A$91</f>
        <v>3.2.3.</v>
      </c>
      <c r="H686" s="163" t="s">
        <v>571</v>
      </c>
      <c r="I686" s="163"/>
      <c r="J686" s="163"/>
      <c r="K686" s="163" t="s">
        <v>617</v>
      </c>
      <c r="L686" t="s">
        <v>667</v>
      </c>
      <c r="M686" s="163" t="str">
        <f>'Data - connected objects'!$D$37</f>
        <v>Q4 2025</v>
      </c>
    </row>
    <row r="687" spans="1:13" x14ac:dyDescent="0.25">
      <c r="A687" s="161">
        <f>'Overview and definitions'!$C$4</f>
        <v>0</v>
      </c>
      <c r="B687" s="161" t="str">
        <f>'Overview and definitions'!$C$6</f>
        <v>Liechtenstein</v>
      </c>
      <c r="C687" s="161" t="str">
        <f>'Overview and definitions'!$C$7</f>
        <v>MNO</v>
      </c>
      <c r="D687" s="161" t="str">
        <f>'Data - connected objects'!$B$1</f>
        <v>Data questionnaire: Connected objects and devices</v>
      </c>
      <c r="E687" s="161" t="s">
        <v>1494</v>
      </c>
      <c r="F687">
        <v>686</v>
      </c>
      <c r="G687" t="str">
        <f>'Data - connected objects'!$A$91</f>
        <v>3.2.3.</v>
      </c>
      <c r="H687" s="162" t="s">
        <v>571</v>
      </c>
      <c r="I687" s="161"/>
      <c r="J687" s="161"/>
      <c r="K687" s="161" t="s">
        <v>617</v>
      </c>
      <c r="L687" t="s">
        <v>667</v>
      </c>
      <c r="M687" s="161" t="str">
        <f>'Data - connected objects'!$H$37</f>
        <v>Q1 2026</v>
      </c>
    </row>
    <row r="688" spans="1:13" x14ac:dyDescent="0.25">
      <c r="A688" s="163">
        <f>'Overview and definitions'!$C$4</f>
        <v>0</v>
      </c>
      <c r="B688" s="163" t="str">
        <f>'Overview and definitions'!$C$6</f>
        <v>Liechtenstein</v>
      </c>
      <c r="C688" s="163" t="str">
        <f>'Overview and definitions'!$C$7</f>
        <v>MNO</v>
      </c>
      <c r="D688" s="163" t="str">
        <f>'Data - connected objects'!$B$1</f>
        <v>Data questionnaire: Connected objects and devices</v>
      </c>
      <c r="E688" s="161" t="s">
        <v>1494</v>
      </c>
      <c r="F688">
        <v>687</v>
      </c>
      <c r="G688" t="str">
        <f>'Data - connected objects'!$A$91</f>
        <v>3.2.3.</v>
      </c>
      <c r="H688" s="163" t="s">
        <v>571</v>
      </c>
      <c r="I688" s="163"/>
      <c r="J688" s="163"/>
      <c r="K688" s="163" t="s">
        <v>617</v>
      </c>
      <c r="L688" t="s">
        <v>667</v>
      </c>
      <c r="M688" s="163" t="str">
        <f>'Data - connected objects'!$L$37</f>
        <v>Q2 2026</v>
      </c>
    </row>
    <row r="689" spans="1:13" x14ac:dyDescent="0.25">
      <c r="A689" s="161">
        <f>'Overview and definitions'!$C$4</f>
        <v>0</v>
      </c>
      <c r="B689" s="161" t="str">
        <f>'Overview and definitions'!$C$6</f>
        <v>Liechtenstein</v>
      </c>
      <c r="C689" s="161" t="str">
        <f>'Overview and definitions'!$C$7</f>
        <v>MNO</v>
      </c>
      <c r="D689" s="161" t="str">
        <f>'Data - connected objects'!$B$1</f>
        <v>Data questionnaire: Connected objects and devices</v>
      </c>
      <c r="E689" s="161" t="s">
        <v>1494</v>
      </c>
      <c r="F689">
        <v>688</v>
      </c>
      <c r="G689" t="str">
        <f>'Data - connected objects'!$A$91</f>
        <v>3.2.3.</v>
      </c>
      <c r="H689" s="162" t="s">
        <v>571</v>
      </c>
      <c r="I689" s="161"/>
      <c r="J689" s="161"/>
      <c r="K689" s="161" t="s">
        <v>617</v>
      </c>
      <c r="L689" t="s">
        <v>667</v>
      </c>
      <c r="M689" s="161" t="str">
        <f>'Data - connected objects'!$P$37</f>
        <v>Q3 2026</v>
      </c>
    </row>
    <row r="690" spans="1:13" x14ac:dyDescent="0.25">
      <c r="A690" s="163">
        <f>'Overview and definitions'!$C$4</f>
        <v>0</v>
      </c>
      <c r="B690" s="163" t="str">
        <f>'Overview and definitions'!$C$6</f>
        <v>Liechtenstein</v>
      </c>
      <c r="C690" s="163" t="str">
        <f>'Overview and definitions'!$C$7</f>
        <v>MNO</v>
      </c>
      <c r="D690" s="163" t="str">
        <f>'Data - connected objects'!$B$1</f>
        <v>Data questionnaire: Connected objects and devices</v>
      </c>
      <c r="E690" s="163" t="s">
        <v>1494</v>
      </c>
      <c r="F690">
        <v>689</v>
      </c>
      <c r="G690" t="str">
        <f>'Data - connected objects'!$A$95</f>
        <v>4.1.1.</v>
      </c>
      <c r="H690" s="163" t="s">
        <v>561</v>
      </c>
      <c r="I690" s="163"/>
      <c r="J690" s="163"/>
      <c r="K690" s="163" t="s">
        <v>756</v>
      </c>
      <c r="L690" t="s">
        <v>1455</v>
      </c>
      <c r="M690" s="163" t="str">
        <f>'Data - connected objects'!$D$37</f>
        <v>Q4 2025</v>
      </c>
    </row>
    <row r="691" spans="1:13" x14ac:dyDescent="0.25">
      <c r="A691" s="161">
        <f>'Overview and definitions'!$C$4</f>
        <v>0</v>
      </c>
      <c r="B691" s="161" t="str">
        <f>'Overview and definitions'!$C$6</f>
        <v>Liechtenstein</v>
      </c>
      <c r="C691" s="161" t="str">
        <f>'Overview and definitions'!$C$7</f>
        <v>MNO</v>
      </c>
      <c r="D691" s="161" t="str">
        <f>'Data - connected objects'!$B$1</f>
        <v>Data questionnaire: Connected objects and devices</v>
      </c>
      <c r="E691" s="161" t="s">
        <v>1494</v>
      </c>
      <c r="F691">
        <v>690</v>
      </c>
      <c r="G691" t="str">
        <f>'Data - connected objects'!$A$95</f>
        <v>4.1.1.</v>
      </c>
      <c r="H691" s="162" t="s">
        <v>561</v>
      </c>
      <c r="I691" s="161"/>
      <c r="J691" s="161"/>
      <c r="K691" s="161" t="s">
        <v>756</v>
      </c>
      <c r="L691" t="s">
        <v>1455</v>
      </c>
      <c r="M691" s="161" t="str">
        <f>'Data - connected objects'!$H$37</f>
        <v>Q1 2026</v>
      </c>
    </row>
    <row r="692" spans="1:13" x14ac:dyDescent="0.25">
      <c r="A692" s="163">
        <f>'Overview and definitions'!$C$4</f>
        <v>0</v>
      </c>
      <c r="B692" s="163" t="str">
        <f>'Overview and definitions'!$C$6</f>
        <v>Liechtenstein</v>
      </c>
      <c r="C692" s="163" t="str">
        <f>'Overview and definitions'!$C$7</f>
        <v>MNO</v>
      </c>
      <c r="D692" s="163" t="str">
        <f>'Data - connected objects'!$B$1</f>
        <v>Data questionnaire: Connected objects and devices</v>
      </c>
      <c r="E692" s="163" t="s">
        <v>1494</v>
      </c>
      <c r="F692">
        <v>691</v>
      </c>
      <c r="G692" t="str">
        <f>'Data - connected objects'!$A$95</f>
        <v>4.1.1.</v>
      </c>
      <c r="H692" s="163" t="s">
        <v>561</v>
      </c>
      <c r="I692" s="163"/>
      <c r="J692" s="163"/>
      <c r="K692" s="163" t="s">
        <v>756</v>
      </c>
      <c r="L692" t="s">
        <v>1455</v>
      </c>
      <c r="M692" s="163" t="str">
        <f>'Data - connected objects'!$L$37</f>
        <v>Q2 2026</v>
      </c>
    </row>
    <row r="693" spans="1:13" x14ac:dyDescent="0.25">
      <c r="A693" s="161">
        <f>'Overview and definitions'!$C$4</f>
        <v>0</v>
      </c>
      <c r="B693" s="161" t="str">
        <f>'Overview and definitions'!$C$6</f>
        <v>Liechtenstein</v>
      </c>
      <c r="C693" s="161" t="str">
        <f>'Overview and definitions'!$C$7</f>
        <v>MNO</v>
      </c>
      <c r="D693" s="161" t="str">
        <f>'Data - connected objects'!$B$1</f>
        <v>Data questionnaire: Connected objects and devices</v>
      </c>
      <c r="E693" s="161" t="s">
        <v>1494</v>
      </c>
      <c r="F693">
        <v>692</v>
      </c>
      <c r="G693" t="str">
        <f>'Data - connected objects'!$A$95</f>
        <v>4.1.1.</v>
      </c>
      <c r="H693" s="162" t="s">
        <v>561</v>
      </c>
      <c r="I693" s="161"/>
      <c r="J693" s="161"/>
      <c r="K693" s="161" t="s">
        <v>756</v>
      </c>
      <c r="L693" t="s">
        <v>1455</v>
      </c>
      <c r="M693" s="161" t="str">
        <f>'Data - connected objects'!$P$37</f>
        <v>Q3 2026</v>
      </c>
    </row>
    <row r="694" spans="1:13" x14ac:dyDescent="0.25">
      <c r="A694" s="163">
        <f>'Overview and definitions'!$C$4</f>
        <v>0</v>
      </c>
      <c r="B694" s="163" t="str">
        <f>'Overview and definitions'!$C$6</f>
        <v>Liechtenstein</v>
      </c>
      <c r="C694" s="163" t="str">
        <f>'Overview and definitions'!$C$7</f>
        <v>MNO</v>
      </c>
      <c r="D694" s="163" t="str">
        <f>'Data - connected objects'!$B$1</f>
        <v>Data questionnaire: Connected objects and devices</v>
      </c>
      <c r="E694" s="163" t="s">
        <v>1494</v>
      </c>
      <c r="F694">
        <v>693</v>
      </c>
      <c r="G694" t="str">
        <f>'Data - connected objects'!$A$97</f>
        <v>4.1.2.</v>
      </c>
      <c r="H694" s="163" t="s">
        <v>561</v>
      </c>
      <c r="I694" s="163"/>
      <c r="J694" s="163"/>
      <c r="K694" s="163" t="s">
        <v>615</v>
      </c>
      <c r="L694" t="s">
        <v>1455</v>
      </c>
      <c r="M694" s="163" t="str">
        <f>'Data - connected objects'!$D$37</f>
        <v>Q4 2025</v>
      </c>
    </row>
    <row r="695" spans="1:13" x14ac:dyDescent="0.25">
      <c r="A695" s="161">
        <f>'Overview and definitions'!$C$4</f>
        <v>0</v>
      </c>
      <c r="B695" s="161" t="str">
        <f>'Overview and definitions'!$C$6</f>
        <v>Liechtenstein</v>
      </c>
      <c r="C695" s="161" t="str">
        <f>'Overview and definitions'!$C$7</f>
        <v>MNO</v>
      </c>
      <c r="D695" s="161" t="str">
        <f>'Data - connected objects'!$B$1</f>
        <v>Data questionnaire: Connected objects and devices</v>
      </c>
      <c r="E695" s="161" t="s">
        <v>1494</v>
      </c>
      <c r="F695">
        <v>694</v>
      </c>
      <c r="G695" t="str">
        <f>'Data - connected objects'!$A$97</f>
        <v>4.1.2.</v>
      </c>
      <c r="H695" s="162" t="s">
        <v>561</v>
      </c>
      <c r="I695" s="161"/>
      <c r="J695" s="161"/>
      <c r="K695" s="161" t="s">
        <v>615</v>
      </c>
      <c r="L695" t="s">
        <v>1455</v>
      </c>
      <c r="M695" s="161" t="str">
        <f>'Data - connected objects'!$H$37</f>
        <v>Q1 2026</v>
      </c>
    </row>
    <row r="696" spans="1:13" x14ac:dyDescent="0.25">
      <c r="A696" s="163">
        <f>'Overview and definitions'!$C$4</f>
        <v>0</v>
      </c>
      <c r="B696" s="163" t="str">
        <f>'Overview and definitions'!$C$6</f>
        <v>Liechtenstein</v>
      </c>
      <c r="C696" s="163" t="str">
        <f>'Overview and definitions'!$C$7</f>
        <v>MNO</v>
      </c>
      <c r="D696" s="163" t="str">
        <f>'Data - connected objects'!$B$1</f>
        <v>Data questionnaire: Connected objects and devices</v>
      </c>
      <c r="E696" s="163" t="s">
        <v>1494</v>
      </c>
      <c r="F696">
        <v>695</v>
      </c>
      <c r="G696" t="str">
        <f>'Data - connected objects'!$A$97</f>
        <v>4.1.2.</v>
      </c>
      <c r="H696" s="163" t="s">
        <v>561</v>
      </c>
      <c r="I696" s="163"/>
      <c r="J696" s="163"/>
      <c r="K696" s="163" t="s">
        <v>615</v>
      </c>
      <c r="L696" t="s">
        <v>1455</v>
      </c>
      <c r="M696" s="163" t="str">
        <f>'Data - connected objects'!$L$37</f>
        <v>Q2 2026</v>
      </c>
    </row>
    <row r="697" spans="1:13" x14ac:dyDescent="0.25">
      <c r="A697" s="161">
        <f>'Overview and definitions'!$C$4</f>
        <v>0</v>
      </c>
      <c r="B697" s="161" t="str">
        <f>'Overview and definitions'!$C$6</f>
        <v>Liechtenstein</v>
      </c>
      <c r="C697" s="161" t="str">
        <f>'Overview and definitions'!$C$7</f>
        <v>MNO</v>
      </c>
      <c r="D697" s="161" t="str">
        <f>'Data - connected objects'!$B$1</f>
        <v>Data questionnaire: Connected objects and devices</v>
      </c>
      <c r="E697" s="161" t="s">
        <v>1494</v>
      </c>
      <c r="F697">
        <v>696</v>
      </c>
      <c r="G697" t="str">
        <f>'Data - connected objects'!$A$97</f>
        <v>4.1.2.</v>
      </c>
      <c r="H697" s="162" t="s">
        <v>561</v>
      </c>
      <c r="I697" s="161"/>
      <c r="J697" s="161"/>
      <c r="K697" s="161" t="s">
        <v>615</v>
      </c>
      <c r="L697" t="s">
        <v>1455</v>
      </c>
      <c r="M697" s="161" t="str">
        <f>'Data - connected objects'!$P$37</f>
        <v>Q3 2026</v>
      </c>
    </row>
    <row r="698" spans="1:13" x14ac:dyDescent="0.25">
      <c r="A698" s="163">
        <f>'Overview and definitions'!$C$4</f>
        <v>0</v>
      </c>
      <c r="B698" s="163" t="str">
        <f>'Overview and definitions'!$C$6</f>
        <v>Liechtenstein</v>
      </c>
      <c r="C698" s="163" t="str">
        <f>'Overview and definitions'!$C$7</f>
        <v>MNO</v>
      </c>
      <c r="D698" s="163" t="str">
        <f>'Data - connected objects'!$B$1</f>
        <v>Data questionnaire: Connected objects and devices</v>
      </c>
      <c r="E698" s="163" t="s">
        <v>1494</v>
      </c>
      <c r="F698">
        <v>697</v>
      </c>
      <c r="G698" t="str">
        <f>'Data - connected objects'!$A$99</f>
        <v>4.1.3.1.</v>
      </c>
      <c r="H698" s="163" t="s">
        <v>561</v>
      </c>
      <c r="I698" s="163"/>
      <c r="J698" s="163"/>
      <c r="K698" s="163" t="s">
        <v>617</v>
      </c>
      <c r="L698" t="s">
        <v>1455</v>
      </c>
      <c r="M698" s="163" t="str">
        <f>'Data - connected objects'!$D$37</f>
        <v>Q4 2025</v>
      </c>
    </row>
    <row r="699" spans="1:13" x14ac:dyDescent="0.25">
      <c r="A699" s="161">
        <f>'Overview and definitions'!$C$4</f>
        <v>0</v>
      </c>
      <c r="B699" s="161" t="str">
        <f>'Overview and definitions'!$C$6</f>
        <v>Liechtenstein</v>
      </c>
      <c r="C699" s="161" t="str">
        <f>'Overview and definitions'!$C$7</f>
        <v>MNO</v>
      </c>
      <c r="D699" s="161" t="str">
        <f>'Data - connected objects'!$B$1</f>
        <v>Data questionnaire: Connected objects and devices</v>
      </c>
      <c r="E699" s="161" t="s">
        <v>1494</v>
      </c>
      <c r="F699">
        <v>698</v>
      </c>
      <c r="G699" t="str">
        <f>'Data - connected objects'!$A$99</f>
        <v>4.1.3.1.</v>
      </c>
      <c r="H699" s="162" t="s">
        <v>561</v>
      </c>
      <c r="I699" s="161"/>
      <c r="J699" s="161"/>
      <c r="K699" s="161" t="s">
        <v>617</v>
      </c>
      <c r="L699" t="s">
        <v>1455</v>
      </c>
      <c r="M699" s="161" t="str">
        <f>'Data - connected objects'!$H$37</f>
        <v>Q1 2026</v>
      </c>
    </row>
    <row r="700" spans="1:13" x14ac:dyDescent="0.25">
      <c r="A700" s="163">
        <f>'Overview and definitions'!$C$4</f>
        <v>0</v>
      </c>
      <c r="B700" s="163" t="str">
        <f>'Overview and definitions'!$C$6</f>
        <v>Liechtenstein</v>
      </c>
      <c r="C700" s="163" t="str">
        <f>'Overview and definitions'!$C$7</f>
        <v>MNO</v>
      </c>
      <c r="D700" s="163" t="str">
        <f>'Data - connected objects'!$B$1</f>
        <v>Data questionnaire: Connected objects and devices</v>
      </c>
      <c r="E700" s="163" t="s">
        <v>1494</v>
      </c>
      <c r="F700">
        <v>699</v>
      </c>
      <c r="G700" t="str">
        <f>'Data - connected objects'!$A$99</f>
        <v>4.1.3.1.</v>
      </c>
      <c r="H700" s="163" t="s">
        <v>561</v>
      </c>
      <c r="I700" s="163"/>
      <c r="J700" s="163"/>
      <c r="K700" s="163" t="s">
        <v>617</v>
      </c>
      <c r="L700" t="s">
        <v>1455</v>
      </c>
      <c r="M700" s="163" t="str">
        <f>'Data - connected objects'!$L$37</f>
        <v>Q2 2026</v>
      </c>
    </row>
    <row r="701" spans="1:13" x14ac:dyDescent="0.25">
      <c r="A701" s="161">
        <f>'Overview and definitions'!$C$4</f>
        <v>0</v>
      </c>
      <c r="B701" s="161" t="str">
        <f>'Overview and definitions'!$C$6</f>
        <v>Liechtenstein</v>
      </c>
      <c r="C701" s="161" t="str">
        <f>'Overview and definitions'!$C$7</f>
        <v>MNO</v>
      </c>
      <c r="D701" s="161" t="str">
        <f>'Data - connected objects'!$B$1</f>
        <v>Data questionnaire: Connected objects and devices</v>
      </c>
      <c r="E701" s="161" t="s">
        <v>1494</v>
      </c>
      <c r="F701">
        <v>700</v>
      </c>
      <c r="G701" t="str">
        <f>'Data - connected objects'!$A$99</f>
        <v>4.1.3.1.</v>
      </c>
      <c r="H701" s="162" t="s">
        <v>561</v>
      </c>
      <c r="I701" s="161"/>
      <c r="J701" s="161"/>
      <c r="K701" s="161" t="s">
        <v>617</v>
      </c>
      <c r="L701" t="s">
        <v>1455</v>
      </c>
      <c r="M701" s="161" t="str">
        <f>'Data - connected objects'!$P$37</f>
        <v>Q3 2026</v>
      </c>
    </row>
    <row r="702" spans="1:13" x14ac:dyDescent="0.25">
      <c r="A702" s="163">
        <f>'Overview and definitions'!$C$4</f>
        <v>0</v>
      </c>
      <c r="B702" s="163" t="str">
        <f>'Overview and definitions'!$C$6</f>
        <v>Liechtenstein</v>
      </c>
      <c r="C702" s="163" t="str">
        <f>'Overview and definitions'!$C$7</f>
        <v>MNO</v>
      </c>
      <c r="D702" s="163" t="str">
        <f>'Data - connected objects'!$B$1</f>
        <v>Data questionnaire: Connected objects and devices</v>
      </c>
      <c r="E702" s="163" t="s">
        <v>1494</v>
      </c>
      <c r="F702">
        <v>701</v>
      </c>
      <c r="G702" t="str">
        <f>'Data - connected objects'!$A$100</f>
        <v>4.1.3.2.</v>
      </c>
      <c r="H702" s="163" t="s">
        <v>561</v>
      </c>
      <c r="I702" s="163"/>
      <c r="J702" s="163"/>
      <c r="K702" s="163" t="s">
        <v>617</v>
      </c>
      <c r="L702" t="s">
        <v>1455</v>
      </c>
      <c r="M702" s="163" t="str">
        <f>'Data - connected objects'!$D$37</f>
        <v>Q4 2025</v>
      </c>
    </row>
    <row r="703" spans="1:13" x14ac:dyDescent="0.25">
      <c r="A703" s="161">
        <f>'Overview and definitions'!$C$4</f>
        <v>0</v>
      </c>
      <c r="B703" s="161" t="str">
        <f>'Overview and definitions'!$C$6</f>
        <v>Liechtenstein</v>
      </c>
      <c r="C703" s="161" t="str">
        <f>'Overview and definitions'!$C$7</f>
        <v>MNO</v>
      </c>
      <c r="D703" s="161" t="str">
        <f>'Data - connected objects'!$B$1</f>
        <v>Data questionnaire: Connected objects and devices</v>
      </c>
      <c r="E703" s="161" t="s">
        <v>1494</v>
      </c>
      <c r="F703">
        <v>702</v>
      </c>
      <c r="G703" t="str">
        <f>'Data - connected objects'!$A$100</f>
        <v>4.1.3.2.</v>
      </c>
      <c r="H703" s="162" t="s">
        <v>561</v>
      </c>
      <c r="I703" s="161"/>
      <c r="J703" s="161"/>
      <c r="K703" s="161" t="s">
        <v>617</v>
      </c>
      <c r="L703" t="s">
        <v>1455</v>
      </c>
      <c r="M703" s="161" t="str">
        <f>'Data - connected objects'!$H$37</f>
        <v>Q1 2026</v>
      </c>
    </row>
    <row r="704" spans="1:13" x14ac:dyDescent="0.25">
      <c r="A704" s="163">
        <f>'Overview and definitions'!$C$4</f>
        <v>0</v>
      </c>
      <c r="B704" s="163" t="str">
        <f>'Overview and definitions'!$C$6</f>
        <v>Liechtenstein</v>
      </c>
      <c r="C704" s="163" t="str">
        <f>'Overview and definitions'!$C$7</f>
        <v>MNO</v>
      </c>
      <c r="D704" s="163" t="str">
        <f>'Data - connected objects'!$B$1</f>
        <v>Data questionnaire: Connected objects and devices</v>
      </c>
      <c r="E704" s="163" t="s">
        <v>1494</v>
      </c>
      <c r="F704">
        <v>703</v>
      </c>
      <c r="G704" t="str">
        <f>'Data - connected objects'!$A$100</f>
        <v>4.1.3.2.</v>
      </c>
      <c r="H704" s="163" t="s">
        <v>561</v>
      </c>
      <c r="I704" s="163"/>
      <c r="J704" s="163"/>
      <c r="K704" s="163" t="s">
        <v>617</v>
      </c>
      <c r="L704" t="s">
        <v>1455</v>
      </c>
      <c r="M704" s="163" t="str">
        <f>'Data - connected objects'!$L$37</f>
        <v>Q2 2026</v>
      </c>
    </row>
    <row r="705" spans="1:13" x14ac:dyDescent="0.25">
      <c r="A705" s="161">
        <f>'Overview and definitions'!$C$4</f>
        <v>0</v>
      </c>
      <c r="B705" s="161" t="str">
        <f>'Overview and definitions'!$C$6</f>
        <v>Liechtenstein</v>
      </c>
      <c r="C705" s="161" t="str">
        <f>'Overview and definitions'!$C$7</f>
        <v>MNO</v>
      </c>
      <c r="D705" s="161" t="str">
        <f>'Data - connected objects'!$B$1</f>
        <v>Data questionnaire: Connected objects and devices</v>
      </c>
      <c r="E705" s="161" t="s">
        <v>1494</v>
      </c>
      <c r="F705">
        <v>704</v>
      </c>
      <c r="G705" t="str">
        <f>'Data - connected objects'!$A$100</f>
        <v>4.1.3.2.</v>
      </c>
      <c r="H705" s="162" t="s">
        <v>561</v>
      </c>
      <c r="I705" s="161"/>
      <c r="J705" s="161"/>
      <c r="K705" s="161" t="s">
        <v>617</v>
      </c>
      <c r="L705" t="s">
        <v>1455</v>
      </c>
      <c r="M705" s="161" t="str">
        <f>'Data - connected objects'!$P$37</f>
        <v>Q3 2026</v>
      </c>
    </row>
    <row r="706" spans="1:13" x14ac:dyDescent="0.25">
      <c r="A706" s="163">
        <f>'Overview and definitions'!$C$4</f>
        <v>0</v>
      </c>
      <c r="B706" s="163" t="str">
        <f>'Overview and definitions'!$C$6</f>
        <v>Liechtenstein</v>
      </c>
      <c r="C706" s="163" t="str">
        <f>'Overview and definitions'!$C$7</f>
        <v>MNO</v>
      </c>
      <c r="D706" s="163" t="str">
        <f>'Data - connected objects'!$B$1</f>
        <v>Data questionnaire: Connected objects and devices</v>
      </c>
      <c r="E706" s="163" t="s">
        <v>1494</v>
      </c>
      <c r="F706">
        <v>705</v>
      </c>
      <c r="G706" t="str">
        <f>'Data - connected objects'!$A$101</f>
        <v>4.1.3.3.</v>
      </c>
      <c r="H706" s="163" t="s">
        <v>561</v>
      </c>
      <c r="I706" s="163"/>
      <c r="J706" s="163"/>
      <c r="K706" s="163" t="s">
        <v>617</v>
      </c>
      <c r="L706" t="s">
        <v>1455</v>
      </c>
      <c r="M706" s="163" t="str">
        <f>'Data - connected objects'!$D$37</f>
        <v>Q4 2025</v>
      </c>
    </row>
    <row r="707" spans="1:13" x14ac:dyDescent="0.25">
      <c r="A707" s="161">
        <f>'Overview and definitions'!$C$4</f>
        <v>0</v>
      </c>
      <c r="B707" s="161" t="str">
        <f>'Overview and definitions'!$C$6</f>
        <v>Liechtenstein</v>
      </c>
      <c r="C707" s="161" t="str">
        <f>'Overview and definitions'!$C$7</f>
        <v>MNO</v>
      </c>
      <c r="D707" s="161" t="str">
        <f>'Data - connected objects'!$B$1</f>
        <v>Data questionnaire: Connected objects and devices</v>
      </c>
      <c r="E707" s="161" t="s">
        <v>1494</v>
      </c>
      <c r="F707">
        <v>706</v>
      </c>
      <c r="G707" t="str">
        <f>'Data - connected objects'!$A$101</f>
        <v>4.1.3.3.</v>
      </c>
      <c r="H707" s="162" t="s">
        <v>561</v>
      </c>
      <c r="I707" s="161"/>
      <c r="J707" s="161"/>
      <c r="K707" s="161" t="s">
        <v>617</v>
      </c>
      <c r="L707" t="s">
        <v>1455</v>
      </c>
      <c r="M707" s="161" t="str">
        <f>'Data - connected objects'!$H$37</f>
        <v>Q1 2026</v>
      </c>
    </row>
    <row r="708" spans="1:13" x14ac:dyDescent="0.25">
      <c r="A708" s="163">
        <f>'Overview and definitions'!$C$4</f>
        <v>0</v>
      </c>
      <c r="B708" s="163" t="str">
        <f>'Overview and definitions'!$C$6</f>
        <v>Liechtenstein</v>
      </c>
      <c r="C708" s="163" t="str">
        <f>'Overview and definitions'!$C$7</f>
        <v>MNO</v>
      </c>
      <c r="D708" s="163" t="str">
        <f>'Data - connected objects'!$B$1</f>
        <v>Data questionnaire: Connected objects and devices</v>
      </c>
      <c r="E708" s="163" t="s">
        <v>1494</v>
      </c>
      <c r="F708">
        <v>707</v>
      </c>
      <c r="G708" t="str">
        <f>'Data - connected objects'!$A$101</f>
        <v>4.1.3.3.</v>
      </c>
      <c r="H708" s="163" t="s">
        <v>561</v>
      </c>
      <c r="I708" s="163"/>
      <c r="J708" s="163"/>
      <c r="K708" s="163" t="s">
        <v>617</v>
      </c>
      <c r="L708" t="s">
        <v>1455</v>
      </c>
      <c r="M708" s="163" t="str">
        <f>'Data - connected objects'!$L$37</f>
        <v>Q2 2026</v>
      </c>
    </row>
    <row r="709" spans="1:13" x14ac:dyDescent="0.25">
      <c r="A709" s="161">
        <f>'Overview and definitions'!$C$4</f>
        <v>0</v>
      </c>
      <c r="B709" s="161" t="str">
        <f>'Overview and definitions'!$C$6</f>
        <v>Liechtenstein</v>
      </c>
      <c r="C709" s="161" t="str">
        <f>'Overview and definitions'!$C$7</f>
        <v>MNO</v>
      </c>
      <c r="D709" s="161" t="str">
        <f>'Data - connected objects'!$B$1</f>
        <v>Data questionnaire: Connected objects and devices</v>
      </c>
      <c r="E709" s="161" t="s">
        <v>1494</v>
      </c>
      <c r="F709">
        <v>708</v>
      </c>
      <c r="G709" t="str">
        <f>'Data - connected objects'!$A$101</f>
        <v>4.1.3.3.</v>
      </c>
      <c r="H709" s="162" t="s">
        <v>561</v>
      </c>
      <c r="I709" s="161"/>
      <c r="J709" s="161"/>
      <c r="K709" s="161" t="s">
        <v>617</v>
      </c>
      <c r="L709" t="s">
        <v>1455</v>
      </c>
      <c r="M709" s="161" t="str">
        <f>'Data - connected objects'!$P$37</f>
        <v>Q3 2026</v>
      </c>
    </row>
    <row r="710" spans="1:13" x14ac:dyDescent="0.25">
      <c r="A710" s="163">
        <f>'Overview and definitions'!$C$4</f>
        <v>0</v>
      </c>
      <c r="B710" s="163" t="str">
        <f>'Overview and definitions'!$C$6</f>
        <v>Liechtenstein</v>
      </c>
      <c r="C710" s="163" t="str">
        <f>'Overview and definitions'!$C$7</f>
        <v>MNO</v>
      </c>
      <c r="D710" s="163" t="str">
        <f>'Data - connected objects'!$B$1</f>
        <v>Data questionnaire: Connected objects and devices</v>
      </c>
      <c r="E710" s="163" t="s">
        <v>1494</v>
      </c>
      <c r="F710">
        <v>709</v>
      </c>
      <c r="G710" t="str">
        <f>'Data - connected objects'!$A$95</f>
        <v>4.1.1.</v>
      </c>
      <c r="H710" s="163" t="s">
        <v>571</v>
      </c>
      <c r="I710" s="163"/>
      <c r="J710" s="163"/>
      <c r="K710" s="163" t="s">
        <v>756</v>
      </c>
      <c r="L710" t="s">
        <v>1455</v>
      </c>
      <c r="M710" s="163" t="str">
        <f>'Data - connected objects'!$D$37</f>
        <v>Q4 2025</v>
      </c>
    </row>
    <row r="711" spans="1:13" x14ac:dyDescent="0.25">
      <c r="A711" s="161">
        <f>'Overview and definitions'!$C$4</f>
        <v>0</v>
      </c>
      <c r="B711" s="161" t="str">
        <f>'Overview and definitions'!$C$6</f>
        <v>Liechtenstein</v>
      </c>
      <c r="C711" s="161" t="str">
        <f>'Overview and definitions'!$C$7</f>
        <v>MNO</v>
      </c>
      <c r="D711" s="161" t="str">
        <f>'Data - connected objects'!$B$1</f>
        <v>Data questionnaire: Connected objects and devices</v>
      </c>
      <c r="E711" s="161" t="s">
        <v>1494</v>
      </c>
      <c r="F711">
        <v>710</v>
      </c>
      <c r="G711" t="str">
        <f>'Data - connected objects'!$A$95</f>
        <v>4.1.1.</v>
      </c>
      <c r="H711" s="162" t="s">
        <v>571</v>
      </c>
      <c r="I711" s="161"/>
      <c r="J711" s="161"/>
      <c r="K711" s="161" t="s">
        <v>756</v>
      </c>
      <c r="L711" t="s">
        <v>1455</v>
      </c>
      <c r="M711" s="161" t="str">
        <f>'Data - connected objects'!$H$37</f>
        <v>Q1 2026</v>
      </c>
    </row>
    <row r="712" spans="1:13" x14ac:dyDescent="0.25">
      <c r="A712" s="163">
        <f>'Overview and definitions'!$C$4</f>
        <v>0</v>
      </c>
      <c r="B712" s="163" t="str">
        <f>'Overview and definitions'!$C$6</f>
        <v>Liechtenstein</v>
      </c>
      <c r="C712" s="163" t="str">
        <f>'Overview and definitions'!$C$7</f>
        <v>MNO</v>
      </c>
      <c r="D712" s="163" t="str">
        <f>'Data - connected objects'!$B$1</f>
        <v>Data questionnaire: Connected objects and devices</v>
      </c>
      <c r="E712" s="163" t="s">
        <v>1494</v>
      </c>
      <c r="F712">
        <v>711</v>
      </c>
      <c r="G712" t="str">
        <f>'Data - connected objects'!$A$95</f>
        <v>4.1.1.</v>
      </c>
      <c r="H712" s="163" t="s">
        <v>571</v>
      </c>
      <c r="I712" s="163"/>
      <c r="J712" s="163"/>
      <c r="K712" s="163" t="s">
        <v>756</v>
      </c>
      <c r="L712" t="s">
        <v>1455</v>
      </c>
      <c r="M712" s="163" t="str">
        <f>'Data - connected objects'!$L$37</f>
        <v>Q2 2026</v>
      </c>
    </row>
    <row r="713" spans="1:13" x14ac:dyDescent="0.25">
      <c r="A713" s="161">
        <f>'Overview and definitions'!$C$4</f>
        <v>0</v>
      </c>
      <c r="B713" s="161" t="str">
        <f>'Overview and definitions'!$C$6</f>
        <v>Liechtenstein</v>
      </c>
      <c r="C713" s="161" t="str">
        <f>'Overview and definitions'!$C$7</f>
        <v>MNO</v>
      </c>
      <c r="D713" s="161" t="str">
        <f>'Data - connected objects'!$B$1</f>
        <v>Data questionnaire: Connected objects and devices</v>
      </c>
      <c r="E713" s="161" t="s">
        <v>1494</v>
      </c>
      <c r="F713">
        <v>712</v>
      </c>
      <c r="G713" t="str">
        <f>'Data - connected objects'!$A$95</f>
        <v>4.1.1.</v>
      </c>
      <c r="H713" s="162" t="s">
        <v>571</v>
      </c>
      <c r="I713" s="161"/>
      <c r="J713" s="161"/>
      <c r="K713" s="161" t="s">
        <v>756</v>
      </c>
      <c r="L713" t="s">
        <v>1455</v>
      </c>
      <c r="M713" s="161" t="str">
        <f>'Data - connected objects'!$P$37</f>
        <v>Q3 2026</v>
      </c>
    </row>
    <row r="714" spans="1:13" x14ac:dyDescent="0.25">
      <c r="A714" s="163">
        <f>'Overview and definitions'!$C$4</f>
        <v>0</v>
      </c>
      <c r="B714" s="163" t="str">
        <f>'Overview and definitions'!$C$6</f>
        <v>Liechtenstein</v>
      </c>
      <c r="C714" s="163" t="str">
        <f>'Overview and definitions'!$C$7</f>
        <v>MNO</v>
      </c>
      <c r="D714" s="163" t="str">
        <f>'Data - connected objects'!$B$1</f>
        <v>Data questionnaire: Connected objects and devices</v>
      </c>
      <c r="E714" s="163" t="s">
        <v>1494</v>
      </c>
      <c r="F714">
        <v>713</v>
      </c>
      <c r="G714" t="str">
        <f>'Data - connected objects'!$A$97</f>
        <v>4.1.2.</v>
      </c>
      <c r="H714" s="163" t="s">
        <v>571</v>
      </c>
      <c r="I714" s="163"/>
      <c r="J714" s="163"/>
      <c r="K714" s="163" t="s">
        <v>615</v>
      </c>
      <c r="L714" t="s">
        <v>1455</v>
      </c>
      <c r="M714" s="163" t="str">
        <f>'Data - connected objects'!$D$37</f>
        <v>Q4 2025</v>
      </c>
    </row>
    <row r="715" spans="1:13" x14ac:dyDescent="0.25">
      <c r="A715" s="161">
        <f>'Overview and definitions'!$C$4</f>
        <v>0</v>
      </c>
      <c r="B715" s="161" t="str">
        <f>'Overview and definitions'!$C$6</f>
        <v>Liechtenstein</v>
      </c>
      <c r="C715" s="161" t="str">
        <f>'Overview and definitions'!$C$7</f>
        <v>MNO</v>
      </c>
      <c r="D715" s="161" t="str">
        <f>'Data - connected objects'!$B$1</f>
        <v>Data questionnaire: Connected objects and devices</v>
      </c>
      <c r="E715" s="161" t="s">
        <v>1494</v>
      </c>
      <c r="F715">
        <v>714</v>
      </c>
      <c r="G715" t="str">
        <f>'Data - connected objects'!$A$97</f>
        <v>4.1.2.</v>
      </c>
      <c r="H715" s="162" t="s">
        <v>571</v>
      </c>
      <c r="I715" s="161"/>
      <c r="J715" s="161"/>
      <c r="K715" s="161" t="s">
        <v>615</v>
      </c>
      <c r="L715" t="s">
        <v>1455</v>
      </c>
      <c r="M715" s="161" t="str">
        <f>'Data - connected objects'!$H$37</f>
        <v>Q1 2026</v>
      </c>
    </row>
    <row r="716" spans="1:13" x14ac:dyDescent="0.25">
      <c r="A716" s="163">
        <f>'Overview and definitions'!$C$4</f>
        <v>0</v>
      </c>
      <c r="B716" s="163" t="str">
        <f>'Overview and definitions'!$C$6</f>
        <v>Liechtenstein</v>
      </c>
      <c r="C716" s="163" t="str">
        <f>'Overview and definitions'!$C$7</f>
        <v>MNO</v>
      </c>
      <c r="D716" s="163" t="str">
        <f>'Data - connected objects'!$B$1</f>
        <v>Data questionnaire: Connected objects and devices</v>
      </c>
      <c r="E716" s="163" t="s">
        <v>1494</v>
      </c>
      <c r="F716">
        <v>715</v>
      </c>
      <c r="G716" t="str">
        <f>'Data - connected objects'!$A$97</f>
        <v>4.1.2.</v>
      </c>
      <c r="H716" s="163" t="s">
        <v>571</v>
      </c>
      <c r="I716" s="163"/>
      <c r="J716" s="163"/>
      <c r="K716" s="163" t="s">
        <v>615</v>
      </c>
      <c r="L716" t="s">
        <v>1455</v>
      </c>
      <c r="M716" s="163" t="str">
        <f>'Data - connected objects'!$L$37</f>
        <v>Q2 2026</v>
      </c>
    </row>
    <row r="717" spans="1:13" x14ac:dyDescent="0.25">
      <c r="A717" s="161">
        <f>'Overview and definitions'!$C$4</f>
        <v>0</v>
      </c>
      <c r="B717" s="161" t="str">
        <f>'Overview and definitions'!$C$6</f>
        <v>Liechtenstein</v>
      </c>
      <c r="C717" s="161" t="str">
        <f>'Overview and definitions'!$C$7</f>
        <v>MNO</v>
      </c>
      <c r="D717" s="161" t="str">
        <f>'Data - connected objects'!$B$1</f>
        <v>Data questionnaire: Connected objects and devices</v>
      </c>
      <c r="E717" s="161" t="s">
        <v>1494</v>
      </c>
      <c r="F717">
        <v>716</v>
      </c>
      <c r="G717" t="str">
        <f>'Data - connected objects'!$A$97</f>
        <v>4.1.2.</v>
      </c>
      <c r="H717" s="162" t="s">
        <v>571</v>
      </c>
      <c r="I717" s="161"/>
      <c r="J717" s="161"/>
      <c r="K717" s="161" t="s">
        <v>615</v>
      </c>
      <c r="L717" t="s">
        <v>1455</v>
      </c>
      <c r="M717" s="161" t="str">
        <f>'Data - connected objects'!$P$37</f>
        <v>Q3 2026</v>
      </c>
    </row>
    <row r="718" spans="1:13" x14ac:dyDescent="0.25">
      <c r="A718" s="163">
        <f>'Overview and definitions'!$C$4</f>
        <v>0</v>
      </c>
      <c r="B718" s="163" t="str">
        <f>'Overview and definitions'!$C$6</f>
        <v>Liechtenstein</v>
      </c>
      <c r="C718" s="163" t="str">
        <f>'Overview and definitions'!$C$7</f>
        <v>MNO</v>
      </c>
      <c r="D718" s="163" t="str">
        <f>'Data - connected objects'!$B$1</f>
        <v>Data questionnaire: Connected objects and devices</v>
      </c>
      <c r="E718" s="163" t="s">
        <v>1494</v>
      </c>
      <c r="F718">
        <v>717</v>
      </c>
      <c r="G718" t="str">
        <f>'Data - connected objects'!$A$99</f>
        <v>4.1.3.1.</v>
      </c>
      <c r="H718" s="163" t="s">
        <v>571</v>
      </c>
      <c r="I718" s="163"/>
      <c r="J718" s="163"/>
      <c r="K718" s="163" t="s">
        <v>617</v>
      </c>
      <c r="L718" t="s">
        <v>1455</v>
      </c>
      <c r="M718" s="163" t="str">
        <f>'Data - connected objects'!$D$37</f>
        <v>Q4 2025</v>
      </c>
    </row>
    <row r="719" spans="1:13" x14ac:dyDescent="0.25">
      <c r="A719" s="161">
        <f>'Overview and definitions'!$C$4</f>
        <v>0</v>
      </c>
      <c r="B719" s="161" t="str">
        <f>'Overview and definitions'!$C$6</f>
        <v>Liechtenstein</v>
      </c>
      <c r="C719" s="161" t="str">
        <f>'Overview and definitions'!$C$7</f>
        <v>MNO</v>
      </c>
      <c r="D719" s="161" t="str">
        <f>'Data - connected objects'!$B$1</f>
        <v>Data questionnaire: Connected objects and devices</v>
      </c>
      <c r="E719" s="161" t="s">
        <v>1494</v>
      </c>
      <c r="F719">
        <v>718</v>
      </c>
      <c r="G719" t="str">
        <f>'Data - connected objects'!$A$99</f>
        <v>4.1.3.1.</v>
      </c>
      <c r="H719" s="162" t="s">
        <v>571</v>
      </c>
      <c r="I719" s="161"/>
      <c r="J719" s="161"/>
      <c r="K719" s="161" t="s">
        <v>617</v>
      </c>
      <c r="L719" t="s">
        <v>1455</v>
      </c>
      <c r="M719" s="161" t="str">
        <f>'Data - connected objects'!$H$37</f>
        <v>Q1 2026</v>
      </c>
    </row>
    <row r="720" spans="1:13" x14ac:dyDescent="0.25">
      <c r="A720" s="163">
        <f>'Overview and definitions'!$C$4</f>
        <v>0</v>
      </c>
      <c r="B720" s="163" t="str">
        <f>'Overview and definitions'!$C$6</f>
        <v>Liechtenstein</v>
      </c>
      <c r="C720" s="163" t="str">
        <f>'Overview and definitions'!$C$7</f>
        <v>MNO</v>
      </c>
      <c r="D720" s="163" t="str">
        <f>'Data - connected objects'!$B$1</f>
        <v>Data questionnaire: Connected objects and devices</v>
      </c>
      <c r="E720" s="163" t="s">
        <v>1494</v>
      </c>
      <c r="F720">
        <v>719</v>
      </c>
      <c r="G720" t="str">
        <f>'Data - connected objects'!$A$99</f>
        <v>4.1.3.1.</v>
      </c>
      <c r="H720" s="163" t="s">
        <v>571</v>
      </c>
      <c r="I720" s="163"/>
      <c r="J720" s="163"/>
      <c r="K720" s="163" t="s">
        <v>617</v>
      </c>
      <c r="L720" t="s">
        <v>1455</v>
      </c>
      <c r="M720" s="163" t="str">
        <f>'Data - connected objects'!$L$37</f>
        <v>Q2 2026</v>
      </c>
    </row>
    <row r="721" spans="1:13" x14ac:dyDescent="0.25">
      <c r="A721" s="161">
        <f>'Overview and definitions'!$C$4</f>
        <v>0</v>
      </c>
      <c r="B721" s="161" t="str">
        <f>'Overview and definitions'!$C$6</f>
        <v>Liechtenstein</v>
      </c>
      <c r="C721" s="161" t="str">
        <f>'Overview and definitions'!$C$7</f>
        <v>MNO</v>
      </c>
      <c r="D721" s="161" t="str">
        <f>'Data - connected objects'!$B$1</f>
        <v>Data questionnaire: Connected objects and devices</v>
      </c>
      <c r="E721" s="161" t="s">
        <v>1494</v>
      </c>
      <c r="F721">
        <v>720</v>
      </c>
      <c r="G721" t="str">
        <f>'Data - connected objects'!$A$99</f>
        <v>4.1.3.1.</v>
      </c>
      <c r="H721" s="162" t="s">
        <v>571</v>
      </c>
      <c r="I721" s="161"/>
      <c r="J721" s="161"/>
      <c r="K721" s="161" t="s">
        <v>617</v>
      </c>
      <c r="L721" t="s">
        <v>1455</v>
      </c>
      <c r="M721" s="161" t="str">
        <f>'Data - connected objects'!$P$37</f>
        <v>Q3 2026</v>
      </c>
    </row>
    <row r="722" spans="1:13" x14ac:dyDescent="0.25">
      <c r="A722" s="163">
        <f>'Overview and definitions'!$C$4</f>
        <v>0</v>
      </c>
      <c r="B722" s="163" t="str">
        <f>'Overview and definitions'!$C$6</f>
        <v>Liechtenstein</v>
      </c>
      <c r="C722" s="163" t="str">
        <f>'Overview and definitions'!$C$7</f>
        <v>MNO</v>
      </c>
      <c r="D722" s="163" t="str">
        <f>'Data - connected objects'!$B$1</f>
        <v>Data questionnaire: Connected objects and devices</v>
      </c>
      <c r="E722" s="163" t="s">
        <v>1494</v>
      </c>
      <c r="F722">
        <v>721</v>
      </c>
      <c r="G722" t="str">
        <f>'Data - connected objects'!$A$100</f>
        <v>4.1.3.2.</v>
      </c>
      <c r="H722" s="163" t="s">
        <v>571</v>
      </c>
      <c r="I722" s="163"/>
      <c r="J722" s="163"/>
      <c r="K722" s="161" t="s">
        <v>617</v>
      </c>
      <c r="L722" t="s">
        <v>1455</v>
      </c>
      <c r="M722" s="163" t="str">
        <f>'Data - connected objects'!$D$37</f>
        <v>Q4 2025</v>
      </c>
    </row>
    <row r="723" spans="1:13" x14ac:dyDescent="0.25">
      <c r="A723" s="161">
        <f>'Overview and definitions'!$C$4</f>
        <v>0</v>
      </c>
      <c r="B723" s="161" t="str">
        <f>'Overview and definitions'!$C$6</f>
        <v>Liechtenstein</v>
      </c>
      <c r="C723" s="161" t="str">
        <f>'Overview and definitions'!$C$7</f>
        <v>MNO</v>
      </c>
      <c r="D723" s="161" t="str">
        <f>'Data - connected objects'!$B$1</f>
        <v>Data questionnaire: Connected objects and devices</v>
      </c>
      <c r="E723" s="161" t="s">
        <v>1494</v>
      </c>
      <c r="F723">
        <v>722</v>
      </c>
      <c r="G723" t="str">
        <f>'Data - connected objects'!$A$100</f>
        <v>4.1.3.2.</v>
      </c>
      <c r="H723" s="162" t="s">
        <v>571</v>
      </c>
      <c r="I723" s="161"/>
      <c r="J723" s="161"/>
      <c r="K723" s="161" t="s">
        <v>617</v>
      </c>
      <c r="L723" t="s">
        <v>1455</v>
      </c>
      <c r="M723" s="161" t="str">
        <f>'Data - connected objects'!$H$37</f>
        <v>Q1 2026</v>
      </c>
    </row>
    <row r="724" spans="1:13" x14ac:dyDescent="0.25">
      <c r="A724" s="163">
        <f>'Overview and definitions'!$C$4</f>
        <v>0</v>
      </c>
      <c r="B724" s="163" t="str">
        <f>'Overview and definitions'!$C$6</f>
        <v>Liechtenstein</v>
      </c>
      <c r="C724" s="163" t="str">
        <f>'Overview and definitions'!$C$7</f>
        <v>MNO</v>
      </c>
      <c r="D724" s="163" t="str">
        <f>'Data - connected objects'!$B$1</f>
        <v>Data questionnaire: Connected objects and devices</v>
      </c>
      <c r="E724" s="163" t="s">
        <v>1494</v>
      </c>
      <c r="F724">
        <v>723</v>
      </c>
      <c r="G724" t="str">
        <f>'Data - connected objects'!$A$100</f>
        <v>4.1.3.2.</v>
      </c>
      <c r="H724" s="163" t="s">
        <v>571</v>
      </c>
      <c r="I724" s="163"/>
      <c r="J724" s="163"/>
      <c r="K724" s="161" t="s">
        <v>617</v>
      </c>
      <c r="L724" t="s">
        <v>1455</v>
      </c>
      <c r="M724" s="163" t="str">
        <f>'Data - connected objects'!$L$37</f>
        <v>Q2 2026</v>
      </c>
    </row>
    <row r="725" spans="1:13" x14ac:dyDescent="0.25">
      <c r="A725" s="161">
        <f>'Overview and definitions'!$C$4</f>
        <v>0</v>
      </c>
      <c r="B725" s="161" t="str">
        <f>'Overview and definitions'!$C$6</f>
        <v>Liechtenstein</v>
      </c>
      <c r="C725" s="161" t="str">
        <f>'Overview and definitions'!$C$7</f>
        <v>MNO</v>
      </c>
      <c r="D725" s="161" t="str">
        <f>'Data - connected objects'!$B$1</f>
        <v>Data questionnaire: Connected objects and devices</v>
      </c>
      <c r="E725" s="161" t="s">
        <v>1494</v>
      </c>
      <c r="F725">
        <v>724</v>
      </c>
      <c r="G725" t="str">
        <f>'Data - connected objects'!$A$100</f>
        <v>4.1.3.2.</v>
      </c>
      <c r="H725" s="162" t="s">
        <v>571</v>
      </c>
      <c r="I725" s="161"/>
      <c r="J725" s="161"/>
      <c r="K725" s="161" t="s">
        <v>617</v>
      </c>
      <c r="L725" t="s">
        <v>1455</v>
      </c>
      <c r="M725" s="161" t="str">
        <f>'Data - connected objects'!$P$37</f>
        <v>Q3 2026</v>
      </c>
    </row>
    <row r="726" spans="1:13" x14ac:dyDescent="0.25">
      <c r="A726" s="163">
        <f>'Overview and definitions'!$C$4</f>
        <v>0</v>
      </c>
      <c r="B726" s="163" t="str">
        <f>'Overview and definitions'!$C$6</f>
        <v>Liechtenstein</v>
      </c>
      <c r="C726" s="163" t="str">
        <f>'Overview and definitions'!$C$7</f>
        <v>MNO</v>
      </c>
      <c r="D726" s="163" t="str">
        <f>'Data - connected objects'!$B$1</f>
        <v>Data questionnaire: Connected objects and devices</v>
      </c>
      <c r="E726" s="163" t="s">
        <v>1494</v>
      </c>
      <c r="F726">
        <v>725</v>
      </c>
      <c r="G726" t="str">
        <f>'Data - connected objects'!$A$101</f>
        <v>4.1.3.3.</v>
      </c>
      <c r="H726" s="163" t="s">
        <v>571</v>
      </c>
      <c r="I726" s="163"/>
      <c r="J726" s="163"/>
      <c r="K726" s="163" t="s">
        <v>617</v>
      </c>
      <c r="L726" t="s">
        <v>1455</v>
      </c>
      <c r="M726" s="163" t="str">
        <f>'Data - connected objects'!$D$37</f>
        <v>Q4 2025</v>
      </c>
    </row>
    <row r="727" spans="1:13" x14ac:dyDescent="0.25">
      <c r="A727" s="161">
        <f>'Overview and definitions'!$C$4</f>
        <v>0</v>
      </c>
      <c r="B727" s="161" t="str">
        <f>'Overview and definitions'!$C$6</f>
        <v>Liechtenstein</v>
      </c>
      <c r="C727" s="161" t="str">
        <f>'Overview and definitions'!$C$7</f>
        <v>MNO</v>
      </c>
      <c r="D727" s="161" t="str">
        <f>'Data - connected objects'!$B$1</f>
        <v>Data questionnaire: Connected objects and devices</v>
      </c>
      <c r="E727" s="161" t="s">
        <v>1494</v>
      </c>
      <c r="F727">
        <v>726</v>
      </c>
      <c r="G727" t="str">
        <f>'Data - connected objects'!$A$101</f>
        <v>4.1.3.3.</v>
      </c>
      <c r="H727" s="162" t="s">
        <v>571</v>
      </c>
      <c r="I727" s="161"/>
      <c r="J727" s="161"/>
      <c r="K727" s="161" t="s">
        <v>617</v>
      </c>
      <c r="L727" t="s">
        <v>1455</v>
      </c>
      <c r="M727" s="161" t="str">
        <f>'Data - connected objects'!$H$37</f>
        <v>Q1 2026</v>
      </c>
    </row>
    <row r="728" spans="1:13" x14ac:dyDescent="0.25">
      <c r="A728" s="163">
        <f>'Overview and definitions'!$C$4</f>
        <v>0</v>
      </c>
      <c r="B728" s="163" t="str">
        <f>'Overview and definitions'!$C$6</f>
        <v>Liechtenstein</v>
      </c>
      <c r="C728" s="163" t="str">
        <f>'Overview and definitions'!$C$7</f>
        <v>MNO</v>
      </c>
      <c r="D728" s="163" t="str">
        <f>'Data - connected objects'!$B$1</f>
        <v>Data questionnaire: Connected objects and devices</v>
      </c>
      <c r="E728" s="163" t="s">
        <v>1494</v>
      </c>
      <c r="F728">
        <v>727</v>
      </c>
      <c r="G728" t="str">
        <f>'Data - connected objects'!$A$101</f>
        <v>4.1.3.3.</v>
      </c>
      <c r="H728" s="163" t="s">
        <v>571</v>
      </c>
      <c r="I728" s="163"/>
      <c r="J728" s="163"/>
      <c r="K728" s="163" t="s">
        <v>617</v>
      </c>
      <c r="L728" t="s">
        <v>1455</v>
      </c>
      <c r="M728" s="163" t="str">
        <f>'Data - connected objects'!$L$37</f>
        <v>Q2 2026</v>
      </c>
    </row>
    <row r="729" spans="1:13" x14ac:dyDescent="0.25">
      <c r="A729" s="161">
        <f>'Overview and definitions'!$C$4</f>
        <v>0</v>
      </c>
      <c r="B729" s="161" t="str">
        <f>'Overview and definitions'!$C$6</f>
        <v>Liechtenstein</v>
      </c>
      <c r="C729" s="161" t="str">
        <f>'Overview and definitions'!$C$7</f>
        <v>MNO</v>
      </c>
      <c r="D729" s="161" t="str">
        <f>'Data - connected objects'!$B$1</f>
        <v>Data questionnaire: Connected objects and devices</v>
      </c>
      <c r="E729" s="161" t="s">
        <v>1494</v>
      </c>
      <c r="F729">
        <v>728</v>
      </c>
      <c r="G729" t="str">
        <f>'Data - connected objects'!$A$101</f>
        <v>4.1.3.3.</v>
      </c>
      <c r="H729" s="162" t="s">
        <v>571</v>
      </c>
      <c r="I729" s="161"/>
      <c r="J729" s="161"/>
      <c r="K729" s="161" t="s">
        <v>617</v>
      </c>
      <c r="L729" t="s">
        <v>1455</v>
      </c>
      <c r="M729" s="161" t="str">
        <f>'Data - connected objects'!$P$37</f>
        <v>Q3 2026</v>
      </c>
    </row>
    <row r="730" spans="1:13" x14ac:dyDescent="0.25">
      <c r="A730" s="163">
        <f>'Overview and definitions'!$C$4</f>
        <v>0</v>
      </c>
      <c r="B730" s="163" t="str">
        <f>'Overview and definitions'!$C$6</f>
        <v>Liechtenstein</v>
      </c>
      <c r="C730" s="163" t="str">
        <f>'Overview and definitions'!$C$7</f>
        <v>MNO</v>
      </c>
      <c r="D730" s="163" t="str">
        <f>'Data - connected objects'!$B$1</f>
        <v>Data questionnaire: Connected objects and devices</v>
      </c>
      <c r="E730" s="163" t="s">
        <v>1494</v>
      </c>
      <c r="F730">
        <v>729</v>
      </c>
      <c r="G730" t="str">
        <f>'Data - connected objects'!$A$103</f>
        <v>4.1.4.</v>
      </c>
      <c r="H730" s="163" t="s">
        <v>561</v>
      </c>
      <c r="I730" s="163"/>
      <c r="J730" s="163"/>
      <c r="K730" s="163" t="s">
        <v>1475</v>
      </c>
      <c r="L730" t="s">
        <v>1455</v>
      </c>
      <c r="M730" s="163" t="str">
        <f>'Data - connected objects'!$D$37</f>
        <v>Q4 2025</v>
      </c>
    </row>
    <row r="731" spans="1:13" x14ac:dyDescent="0.25">
      <c r="A731" s="161">
        <f>'Overview and definitions'!$C$4</f>
        <v>0</v>
      </c>
      <c r="B731" s="161" t="str">
        <f>'Overview and definitions'!$C$6</f>
        <v>Liechtenstein</v>
      </c>
      <c r="C731" s="161" t="str">
        <f>'Overview and definitions'!$C$7</f>
        <v>MNO</v>
      </c>
      <c r="D731" s="161" t="str">
        <f>'Data - connected objects'!$B$1</f>
        <v>Data questionnaire: Connected objects and devices</v>
      </c>
      <c r="E731" s="161" t="s">
        <v>1494</v>
      </c>
      <c r="F731">
        <v>730</v>
      </c>
      <c r="G731" t="str">
        <f>'Data - connected objects'!$A$103</f>
        <v>4.1.4.</v>
      </c>
      <c r="H731" s="162" t="s">
        <v>561</v>
      </c>
      <c r="I731" s="161"/>
      <c r="J731" s="161"/>
      <c r="K731" s="161" t="s">
        <v>1475</v>
      </c>
      <c r="L731" t="s">
        <v>1455</v>
      </c>
      <c r="M731" s="161" t="str">
        <f>'Data - connected objects'!$H$37</f>
        <v>Q1 2026</v>
      </c>
    </row>
    <row r="732" spans="1:13" x14ac:dyDescent="0.25">
      <c r="A732" s="163">
        <f>'Overview and definitions'!$C$4</f>
        <v>0</v>
      </c>
      <c r="B732" s="163" t="str">
        <f>'Overview and definitions'!$C$6</f>
        <v>Liechtenstein</v>
      </c>
      <c r="C732" s="163" t="str">
        <f>'Overview and definitions'!$C$7</f>
        <v>MNO</v>
      </c>
      <c r="D732" s="163" t="str">
        <f>'Data - connected objects'!$B$1</f>
        <v>Data questionnaire: Connected objects and devices</v>
      </c>
      <c r="E732" s="163" t="s">
        <v>1494</v>
      </c>
      <c r="F732">
        <v>731</v>
      </c>
      <c r="G732" t="str">
        <f>'Data - connected objects'!$A$103</f>
        <v>4.1.4.</v>
      </c>
      <c r="H732" s="163" t="s">
        <v>561</v>
      </c>
      <c r="I732" s="163"/>
      <c r="J732" s="163"/>
      <c r="K732" s="163" t="s">
        <v>1475</v>
      </c>
      <c r="L732" t="s">
        <v>1455</v>
      </c>
      <c r="M732" s="163" t="str">
        <f>'Data - connected objects'!$L$37</f>
        <v>Q2 2026</v>
      </c>
    </row>
    <row r="733" spans="1:13" x14ac:dyDescent="0.25">
      <c r="A733" s="161">
        <f>'Overview and definitions'!$C$4</f>
        <v>0</v>
      </c>
      <c r="B733" s="161" t="str">
        <f>'Overview and definitions'!$C$6</f>
        <v>Liechtenstein</v>
      </c>
      <c r="C733" s="161" t="str">
        <f>'Overview and definitions'!$C$7</f>
        <v>MNO</v>
      </c>
      <c r="D733" s="161" t="str">
        <f>'Data - connected objects'!$B$1</f>
        <v>Data questionnaire: Connected objects and devices</v>
      </c>
      <c r="E733" s="161" t="s">
        <v>1494</v>
      </c>
      <c r="F733">
        <v>732</v>
      </c>
      <c r="G733" t="str">
        <f>'Data - connected objects'!$A$103</f>
        <v>4.1.4.</v>
      </c>
      <c r="H733" s="162" t="s">
        <v>561</v>
      </c>
      <c r="I733" s="161"/>
      <c r="J733" s="161"/>
      <c r="K733" s="161" t="s">
        <v>1475</v>
      </c>
      <c r="L733" t="s">
        <v>1455</v>
      </c>
      <c r="M733" s="161" t="str">
        <f>'Data - connected objects'!$P$37</f>
        <v>Q3 2026</v>
      </c>
    </row>
    <row r="734" spans="1:13" x14ac:dyDescent="0.25">
      <c r="A734" s="163">
        <f>'Overview and definitions'!$C$4</f>
        <v>0</v>
      </c>
      <c r="B734" s="163" t="str">
        <f>'Overview and definitions'!$C$6</f>
        <v>Liechtenstein</v>
      </c>
      <c r="C734" s="163" t="str">
        <f>'Overview and definitions'!$C$7</f>
        <v>MNO</v>
      </c>
      <c r="D734" s="163" t="str">
        <f>'Data - connected objects'!$B$1</f>
        <v>Data questionnaire: Connected objects and devices</v>
      </c>
      <c r="E734" s="163" t="s">
        <v>1494</v>
      </c>
      <c r="F734">
        <v>733</v>
      </c>
      <c r="G734" t="str">
        <f>'Data - connected objects'!$A$103</f>
        <v>4.1.4.</v>
      </c>
      <c r="H734" s="163" t="s">
        <v>571</v>
      </c>
      <c r="I734" s="163"/>
      <c r="J734" s="163"/>
      <c r="K734" s="163" t="s">
        <v>1475</v>
      </c>
      <c r="L734" t="s">
        <v>1455</v>
      </c>
      <c r="M734" s="163" t="str">
        <f>'Data - connected objects'!$D$37</f>
        <v>Q4 2025</v>
      </c>
    </row>
    <row r="735" spans="1:13" x14ac:dyDescent="0.25">
      <c r="A735" s="161">
        <f>'Overview and definitions'!$C$4</f>
        <v>0</v>
      </c>
      <c r="B735" s="161" t="str">
        <f>'Overview and definitions'!$C$6</f>
        <v>Liechtenstein</v>
      </c>
      <c r="C735" s="161" t="str">
        <f>'Overview and definitions'!$C$7</f>
        <v>MNO</v>
      </c>
      <c r="D735" s="161" t="str">
        <f>'Data - connected objects'!$B$1</f>
        <v>Data questionnaire: Connected objects and devices</v>
      </c>
      <c r="E735" s="161" t="s">
        <v>1494</v>
      </c>
      <c r="F735">
        <v>734</v>
      </c>
      <c r="G735" t="str">
        <f>'Data - connected objects'!$A$103</f>
        <v>4.1.4.</v>
      </c>
      <c r="H735" s="162" t="s">
        <v>571</v>
      </c>
      <c r="I735" s="161"/>
      <c r="J735" s="161"/>
      <c r="K735" s="161" t="s">
        <v>1475</v>
      </c>
      <c r="L735" t="s">
        <v>1455</v>
      </c>
      <c r="M735" s="161" t="str">
        <f>'Data - connected objects'!$H$37</f>
        <v>Q1 2026</v>
      </c>
    </row>
    <row r="736" spans="1:13" x14ac:dyDescent="0.25">
      <c r="A736" s="163">
        <f>'Overview and definitions'!$C$4</f>
        <v>0</v>
      </c>
      <c r="B736" s="163" t="str">
        <f>'Overview and definitions'!$C$6</f>
        <v>Liechtenstein</v>
      </c>
      <c r="C736" s="163" t="str">
        <f>'Overview and definitions'!$C$7</f>
        <v>MNO</v>
      </c>
      <c r="D736" s="163" t="str">
        <f>'Data - connected objects'!$B$1</f>
        <v>Data questionnaire: Connected objects and devices</v>
      </c>
      <c r="E736" s="163" t="s">
        <v>1494</v>
      </c>
      <c r="F736">
        <v>735</v>
      </c>
      <c r="G736" t="str">
        <f>'Data - connected objects'!$A$103</f>
        <v>4.1.4.</v>
      </c>
      <c r="H736" s="163" t="s">
        <v>571</v>
      </c>
      <c r="I736" s="163"/>
      <c r="J736" s="163"/>
      <c r="K736" s="163" t="s">
        <v>1475</v>
      </c>
      <c r="L736" t="s">
        <v>1455</v>
      </c>
      <c r="M736" s="163" t="str">
        <f>'Data - connected objects'!$L$37</f>
        <v>Q2 2026</v>
      </c>
    </row>
    <row r="737" spans="1:13" x14ac:dyDescent="0.25">
      <c r="A737" s="161">
        <f>'Overview and definitions'!$C$4</f>
        <v>0</v>
      </c>
      <c r="B737" s="161" t="str">
        <f>'Overview and definitions'!$C$6</f>
        <v>Liechtenstein</v>
      </c>
      <c r="C737" s="161" t="str">
        <f>'Overview and definitions'!$C$7</f>
        <v>MNO</v>
      </c>
      <c r="D737" s="161" t="str">
        <f>'Data - connected objects'!$B$1</f>
        <v>Data questionnaire: Connected objects and devices</v>
      </c>
      <c r="E737" s="161" t="s">
        <v>1494</v>
      </c>
      <c r="F737">
        <v>736</v>
      </c>
      <c r="G737" t="str">
        <f>'Data - connected objects'!$A$103</f>
        <v>4.1.4.</v>
      </c>
      <c r="H737" s="162" t="s">
        <v>571</v>
      </c>
      <c r="I737" s="161"/>
      <c r="J737" s="161"/>
      <c r="K737" s="161" t="s">
        <v>1475</v>
      </c>
      <c r="L737" t="s">
        <v>1455</v>
      </c>
      <c r="M737" s="161" t="str">
        <f>'Data - connected objects'!$P$37</f>
        <v>Q3 2026</v>
      </c>
    </row>
    <row r="738" spans="1:13" x14ac:dyDescent="0.25">
      <c r="A738" s="163">
        <f>'Overview and definitions'!$C$4</f>
        <v>0</v>
      </c>
      <c r="B738" s="163" t="str">
        <f>'Overview and definitions'!$C$6</f>
        <v>Liechtenstein</v>
      </c>
      <c r="C738" s="163" t="str">
        <f>'Overview and definitions'!$C$7</f>
        <v>MNO</v>
      </c>
      <c r="D738" s="163" t="str">
        <f>'Data - connected objects'!$B$1</f>
        <v>Data questionnaire: Connected objects and devices</v>
      </c>
      <c r="E738" s="161" t="s">
        <v>1494</v>
      </c>
      <c r="F738">
        <v>737</v>
      </c>
      <c r="G738" t="str">
        <f>'Data - connected objects'!$A$107</f>
        <v>4.2.1.</v>
      </c>
      <c r="H738" s="163" t="s">
        <v>561</v>
      </c>
      <c r="I738" s="163"/>
      <c r="J738" s="163"/>
      <c r="K738" s="163" t="s">
        <v>756</v>
      </c>
      <c r="L738" t="s">
        <v>667</v>
      </c>
      <c r="M738" s="163" t="str">
        <f>'Data - connected objects'!$D$37</f>
        <v>Q4 2025</v>
      </c>
    </row>
    <row r="739" spans="1:13" x14ac:dyDescent="0.25">
      <c r="A739" s="161">
        <f>'Overview and definitions'!$C$4</f>
        <v>0</v>
      </c>
      <c r="B739" s="161" t="str">
        <f>'Overview and definitions'!$C$6</f>
        <v>Liechtenstein</v>
      </c>
      <c r="C739" s="161" t="str">
        <f>'Overview and definitions'!$C$7</f>
        <v>MNO</v>
      </c>
      <c r="D739" s="161" t="str">
        <f>'Data - connected objects'!$B$1</f>
        <v>Data questionnaire: Connected objects and devices</v>
      </c>
      <c r="E739" s="161" t="s">
        <v>1494</v>
      </c>
      <c r="F739">
        <v>738</v>
      </c>
      <c r="G739" t="str">
        <f>'Data - connected objects'!$A$107</f>
        <v>4.2.1.</v>
      </c>
      <c r="H739" s="162" t="s">
        <v>561</v>
      </c>
      <c r="I739" s="161"/>
      <c r="J739" s="161"/>
      <c r="K739" s="161" t="s">
        <v>756</v>
      </c>
      <c r="L739" t="s">
        <v>667</v>
      </c>
      <c r="M739" s="161" t="str">
        <f>'Data - connected objects'!$H$37</f>
        <v>Q1 2026</v>
      </c>
    </row>
    <row r="740" spans="1:13" x14ac:dyDescent="0.25">
      <c r="A740" s="163">
        <f>'Overview and definitions'!$C$4</f>
        <v>0</v>
      </c>
      <c r="B740" s="163" t="str">
        <f>'Overview and definitions'!$C$6</f>
        <v>Liechtenstein</v>
      </c>
      <c r="C740" s="163" t="str">
        <f>'Overview and definitions'!$C$7</f>
        <v>MNO</v>
      </c>
      <c r="D740" s="163" t="str">
        <f>'Data - connected objects'!$B$1</f>
        <v>Data questionnaire: Connected objects and devices</v>
      </c>
      <c r="E740" s="161" t="s">
        <v>1494</v>
      </c>
      <c r="F740">
        <v>739</v>
      </c>
      <c r="G740" t="str">
        <f>'Data - connected objects'!$A$107</f>
        <v>4.2.1.</v>
      </c>
      <c r="H740" s="163" t="s">
        <v>561</v>
      </c>
      <c r="I740" s="163"/>
      <c r="J740" s="163"/>
      <c r="K740" s="163" t="s">
        <v>756</v>
      </c>
      <c r="L740" t="s">
        <v>667</v>
      </c>
      <c r="M740" s="163" t="str">
        <f>'Data - connected objects'!$L$37</f>
        <v>Q2 2026</v>
      </c>
    </row>
    <row r="741" spans="1:13" x14ac:dyDescent="0.25">
      <c r="A741" s="161">
        <f>'Overview and definitions'!$C$4</f>
        <v>0</v>
      </c>
      <c r="B741" s="161" t="str">
        <f>'Overview and definitions'!$C$6</f>
        <v>Liechtenstein</v>
      </c>
      <c r="C741" s="161" t="str">
        <f>'Overview and definitions'!$C$7</f>
        <v>MNO</v>
      </c>
      <c r="D741" s="161" t="str">
        <f>'Data - connected objects'!$B$1</f>
        <v>Data questionnaire: Connected objects and devices</v>
      </c>
      <c r="E741" s="161" t="s">
        <v>1494</v>
      </c>
      <c r="F741">
        <v>740</v>
      </c>
      <c r="G741" t="str">
        <f>'Data - connected objects'!$A$107</f>
        <v>4.2.1.</v>
      </c>
      <c r="H741" s="162" t="s">
        <v>561</v>
      </c>
      <c r="I741" s="161"/>
      <c r="J741" s="161"/>
      <c r="K741" s="161" t="s">
        <v>756</v>
      </c>
      <c r="L741" t="s">
        <v>667</v>
      </c>
      <c r="M741" s="161" t="str">
        <f>'Data - connected objects'!$P$37</f>
        <v>Q3 2026</v>
      </c>
    </row>
    <row r="742" spans="1:13" x14ac:dyDescent="0.25">
      <c r="A742" s="163">
        <f>'Overview and definitions'!$C$4</f>
        <v>0</v>
      </c>
      <c r="B742" s="163" t="str">
        <f>'Overview and definitions'!$C$6</f>
        <v>Liechtenstein</v>
      </c>
      <c r="C742" s="163" t="str">
        <f>'Overview and definitions'!$C$7</f>
        <v>MNO</v>
      </c>
      <c r="D742" s="163" t="str">
        <f>'Data - connected objects'!$B$1</f>
        <v>Data questionnaire: Connected objects and devices</v>
      </c>
      <c r="E742" s="161" t="s">
        <v>1494</v>
      </c>
      <c r="F742">
        <v>741</v>
      </c>
      <c r="G742" t="str">
        <f>'Data - connected objects'!$A$108</f>
        <v>4.2.2.</v>
      </c>
      <c r="H742" s="163" t="s">
        <v>561</v>
      </c>
      <c r="I742" s="163"/>
      <c r="J742" s="163"/>
      <c r="K742" s="163" t="s">
        <v>615</v>
      </c>
      <c r="L742" t="s">
        <v>667</v>
      </c>
      <c r="M742" s="163" t="str">
        <f>'Data - connected objects'!$D$37</f>
        <v>Q4 2025</v>
      </c>
    </row>
    <row r="743" spans="1:13" x14ac:dyDescent="0.25">
      <c r="A743" s="161">
        <f>'Overview and definitions'!$C$4</f>
        <v>0</v>
      </c>
      <c r="B743" s="161" t="str">
        <f>'Overview and definitions'!$C$6</f>
        <v>Liechtenstein</v>
      </c>
      <c r="C743" s="161" t="str">
        <f>'Overview and definitions'!$C$7</f>
        <v>MNO</v>
      </c>
      <c r="D743" s="161" t="str">
        <f>'Data - connected objects'!$B$1</f>
        <v>Data questionnaire: Connected objects and devices</v>
      </c>
      <c r="E743" s="161" t="s">
        <v>1494</v>
      </c>
      <c r="F743">
        <v>742</v>
      </c>
      <c r="G743" t="str">
        <f>'Data - connected objects'!$A$108</f>
        <v>4.2.2.</v>
      </c>
      <c r="H743" s="162" t="s">
        <v>561</v>
      </c>
      <c r="I743" s="161"/>
      <c r="J743" s="161"/>
      <c r="K743" s="161" t="s">
        <v>615</v>
      </c>
      <c r="L743" t="s">
        <v>667</v>
      </c>
      <c r="M743" s="161" t="str">
        <f>'Data - connected objects'!$H$37</f>
        <v>Q1 2026</v>
      </c>
    </row>
    <row r="744" spans="1:13" x14ac:dyDescent="0.25">
      <c r="A744" s="163">
        <f>'Overview and definitions'!$C$4</f>
        <v>0</v>
      </c>
      <c r="B744" s="163" t="str">
        <f>'Overview and definitions'!$C$6</f>
        <v>Liechtenstein</v>
      </c>
      <c r="C744" s="163" t="str">
        <f>'Overview and definitions'!$C$7</f>
        <v>MNO</v>
      </c>
      <c r="D744" s="163" t="str">
        <f>'Data - connected objects'!$B$1</f>
        <v>Data questionnaire: Connected objects and devices</v>
      </c>
      <c r="E744" s="161" t="s">
        <v>1494</v>
      </c>
      <c r="F744">
        <v>743</v>
      </c>
      <c r="G744" t="str">
        <f>'Data - connected objects'!$A$108</f>
        <v>4.2.2.</v>
      </c>
      <c r="H744" s="163" t="s">
        <v>561</v>
      </c>
      <c r="I744" s="163"/>
      <c r="J744" s="163"/>
      <c r="K744" s="163" t="s">
        <v>615</v>
      </c>
      <c r="L744" t="s">
        <v>667</v>
      </c>
      <c r="M744" s="163" t="str">
        <f>'Data - connected objects'!$L$37</f>
        <v>Q2 2026</v>
      </c>
    </row>
    <row r="745" spans="1:13" x14ac:dyDescent="0.25">
      <c r="A745" s="161">
        <f>'Overview and definitions'!$C$4</f>
        <v>0</v>
      </c>
      <c r="B745" s="161" t="str">
        <f>'Overview and definitions'!$C$6</f>
        <v>Liechtenstein</v>
      </c>
      <c r="C745" s="161" t="str">
        <f>'Overview and definitions'!$C$7</f>
        <v>MNO</v>
      </c>
      <c r="D745" s="161" t="str">
        <f>'Data - connected objects'!$B$1</f>
        <v>Data questionnaire: Connected objects and devices</v>
      </c>
      <c r="E745" s="161" t="s">
        <v>1494</v>
      </c>
      <c r="F745">
        <v>744</v>
      </c>
      <c r="G745" t="str">
        <f>'Data - connected objects'!$A$108</f>
        <v>4.2.2.</v>
      </c>
      <c r="H745" s="162" t="s">
        <v>561</v>
      </c>
      <c r="I745" s="161"/>
      <c r="J745" s="161"/>
      <c r="K745" s="161" t="s">
        <v>615</v>
      </c>
      <c r="L745" t="s">
        <v>667</v>
      </c>
      <c r="M745" s="161" t="str">
        <f>'Data - connected objects'!$P$37</f>
        <v>Q3 2026</v>
      </c>
    </row>
    <row r="746" spans="1:13" x14ac:dyDescent="0.25">
      <c r="A746" s="163">
        <f>'Overview and definitions'!$C$4</f>
        <v>0</v>
      </c>
      <c r="B746" s="163" t="str">
        <f>'Overview and definitions'!$C$6</f>
        <v>Liechtenstein</v>
      </c>
      <c r="C746" s="163" t="str">
        <f>'Overview and definitions'!$C$7</f>
        <v>MNO</v>
      </c>
      <c r="D746" s="163" t="str">
        <f>'Data - connected objects'!$B$1</f>
        <v>Data questionnaire: Connected objects and devices</v>
      </c>
      <c r="E746" s="161" t="s">
        <v>1494</v>
      </c>
      <c r="F746">
        <v>745</v>
      </c>
      <c r="G746" t="str">
        <f>'Data - connected objects'!$A$109</f>
        <v>4.2.3.</v>
      </c>
      <c r="H746" s="163" t="s">
        <v>561</v>
      </c>
      <c r="I746" s="163"/>
      <c r="J746" s="163"/>
      <c r="K746" s="163" t="s">
        <v>617</v>
      </c>
      <c r="L746" t="s">
        <v>667</v>
      </c>
      <c r="M746" s="163" t="str">
        <f>'Data - connected objects'!$D$37</f>
        <v>Q4 2025</v>
      </c>
    </row>
    <row r="747" spans="1:13" x14ac:dyDescent="0.25">
      <c r="A747" s="161">
        <f>'Overview and definitions'!$C$4</f>
        <v>0</v>
      </c>
      <c r="B747" s="161" t="str">
        <f>'Overview and definitions'!$C$6</f>
        <v>Liechtenstein</v>
      </c>
      <c r="C747" s="161" t="str">
        <f>'Overview and definitions'!$C$7</f>
        <v>MNO</v>
      </c>
      <c r="D747" s="161" t="str">
        <f>'Data - connected objects'!$B$1</f>
        <v>Data questionnaire: Connected objects and devices</v>
      </c>
      <c r="E747" s="161" t="s">
        <v>1494</v>
      </c>
      <c r="F747">
        <v>746</v>
      </c>
      <c r="G747" t="str">
        <f>'Data - connected objects'!$A$109</f>
        <v>4.2.3.</v>
      </c>
      <c r="H747" s="162" t="s">
        <v>561</v>
      </c>
      <c r="I747" s="161"/>
      <c r="J747" s="161"/>
      <c r="K747" s="161" t="s">
        <v>617</v>
      </c>
      <c r="L747" t="s">
        <v>667</v>
      </c>
      <c r="M747" s="161" t="str">
        <f>'Data - connected objects'!$H$37</f>
        <v>Q1 2026</v>
      </c>
    </row>
    <row r="748" spans="1:13" x14ac:dyDescent="0.25">
      <c r="A748" s="163">
        <f>'Overview and definitions'!$C$4</f>
        <v>0</v>
      </c>
      <c r="B748" s="163" t="str">
        <f>'Overview and definitions'!$C$6</f>
        <v>Liechtenstein</v>
      </c>
      <c r="C748" s="163" t="str">
        <f>'Overview and definitions'!$C$7</f>
        <v>MNO</v>
      </c>
      <c r="D748" s="163" t="str">
        <f>'Data - connected objects'!$B$1</f>
        <v>Data questionnaire: Connected objects and devices</v>
      </c>
      <c r="E748" s="161" t="s">
        <v>1494</v>
      </c>
      <c r="F748">
        <v>747</v>
      </c>
      <c r="G748" t="str">
        <f>'Data - connected objects'!$A$109</f>
        <v>4.2.3.</v>
      </c>
      <c r="H748" s="163" t="s">
        <v>561</v>
      </c>
      <c r="I748" s="163"/>
      <c r="J748" s="163"/>
      <c r="K748" s="163" t="s">
        <v>617</v>
      </c>
      <c r="L748" t="s">
        <v>667</v>
      </c>
      <c r="M748" s="163" t="str">
        <f>'Data - connected objects'!$L$37</f>
        <v>Q2 2026</v>
      </c>
    </row>
    <row r="749" spans="1:13" x14ac:dyDescent="0.25">
      <c r="A749" s="161">
        <f>'Overview and definitions'!$C$4</f>
        <v>0</v>
      </c>
      <c r="B749" s="161" t="str">
        <f>'Overview and definitions'!$C$6</f>
        <v>Liechtenstein</v>
      </c>
      <c r="C749" s="161" t="str">
        <f>'Overview and definitions'!$C$7</f>
        <v>MNO</v>
      </c>
      <c r="D749" s="161" t="str">
        <f>'Data - connected objects'!$B$1</f>
        <v>Data questionnaire: Connected objects and devices</v>
      </c>
      <c r="E749" s="161" t="s">
        <v>1494</v>
      </c>
      <c r="F749">
        <v>748</v>
      </c>
      <c r="G749" t="str">
        <f>'Data - connected objects'!$A$109</f>
        <v>4.2.3.</v>
      </c>
      <c r="H749" s="162" t="s">
        <v>561</v>
      </c>
      <c r="I749" s="161"/>
      <c r="J749" s="161"/>
      <c r="K749" s="161" t="s">
        <v>617</v>
      </c>
      <c r="L749" t="s">
        <v>667</v>
      </c>
      <c r="M749" s="161" t="str">
        <f>'Data - connected objects'!$P$37</f>
        <v>Q3 2026</v>
      </c>
    </row>
    <row r="750" spans="1:13" x14ac:dyDescent="0.25">
      <c r="A750" s="163">
        <f>'Overview and definitions'!$C$4</f>
        <v>0</v>
      </c>
      <c r="B750" s="163" t="str">
        <f>'Overview and definitions'!$C$6</f>
        <v>Liechtenstein</v>
      </c>
      <c r="C750" s="163" t="str">
        <f>'Overview and definitions'!$C$7</f>
        <v>MNO</v>
      </c>
      <c r="D750" s="163" t="str">
        <f>'Data - connected objects'!$B$1</f>
        <v>Data questionnaire: Connected objects and devices</v>
      </c>
      <c r="E750" s="161" t="s">
        <v>1494</v>
      </c>
      <c r="F750">
        <v>749</v>
      </c>
      <c r="G750" t="str">
        <f>'Data - connected objects'!$A$107</f>
        <v>4.2.1.</v>
      </c>
      <c r="H750" s="163" t="s">
        <v>571</v>
      </c>
      <c r="I750" s="163"/>
      <c r="J750" s="163"/>
      <c r="K750" s="163" t="s">
        <v>756</v>
      </c>
      <c r="L750" t="s">
        <v>667</v>
      </c>
      <c r="M750" s="163" t="str">
        <f>'Data - connected objects'!$D$37</f>
        <v>Q4 2025</v>
      </c>
    </row>
    <row r="751" spans="1:13" x14ac:dyDescent="0.25">
      <c r="A751" s="161">
        <f>'Overview and definitions'!$C$4</f>
        <v>0</v>
      </c>
      <c r="B751" s="161" t="str">
        <f>'Overview and definitions'!$C$6</f>
        <v>Liechtenstein</v>
      </c>
      <c r="C751" s="161" t="str">
        <f>'Overview and definitions'!$C$7</f>
        <v>MNO</v>
      </c>
      <c r="D751" s="161" t="str">
        <f>'Data - connected objects'!$B$1</f>
        <v>Data questionnaire: Connected objects and devices</v>
      </c>
      <c r="E751" s="161" t="s">
        <v>1494</v>
      </c>
      <c r="F751">
        <v>750</v>
      </c>
      <c r="G751" t="str">
        <f>'Data - connected objects'!$A$107</f>
        <v>4.2.1.</v>
      </c>
      <c r="H751" s="162" t="s">
        <v>571</v>
      </c>
      <c r="I751" s="161"/>
      <c r="J751" s="161"/>
      <c r="K751" s="161" t="s">
        <v>756</v>
      </c>
      <c r="L751" t="s">
        <v>667</v>
      </c>
      <c r="M751" s="161" t="str">
        <f>'Data - connected objects'!$H$37</f>
        <v>Q1 2026</v>
      </c>
    </row>
    <row r="752" spans="1:13" x14ac:dyDescent="0.25">
      <c r="A752" s="163">
        <f>'Overview and definitions'!$C$4</f>
        <v>0</v>
      </c>
      <c r="B752" s="163" t="str">
        <f>'Overview and definitions'!$C$6</f>
        <v>Liechtenstein</v>
      </c>
      <c r="C752" s="163" t="str">
        <f>'Overview and definitions'!$C$7</f>
        <v>MNO</v>
      </c>
      <c r="D752" s="163" t="str">
        <f>'Data - connected objects'!$B$1</f>
        <v>Data questionnaire: Connected objects and devices</v>
      </c>
      <c r="E752" s="161" t="s">
        <v>1494</v>
      </c>
      <c r="F752">
        <v>751</v>
      </c>
      <c r="G752" t="str">
        <f>'Data - connected objects'!$A$107</f>
        <v>4.2.1.</v>
      </c>
      <c r="H752" s="163" t="s">
        <v>571</v>
      </c>
      <c r="I752" s="163"/>
      <c r="J752" s="163"/>
      <c r="K752" s="163" t="s">
        <v>756</v>
      </c>
      <c r="L752" t="s">
        <v>667</v>
      </c>
      <c r="M752" s="163" t="str">
        <f>'Data - connected objects'!$L$37</f>
        <v>Q2 2026</v>
      </c>
    </row>
    <row r="753" spans="1:13" x14ac:dyDescent="0.25">
      <c r="A753" s="161">
        <f>'Overview and definitions'!$C$4</f>
        <v>0</v>
      </c>
      <c r="B753" s="161" t="str">
        <f>'Overview and definitions'!$C$6</f>
        <v>Liechtenstein</v>
      </c>
      <c r="C753" s="161" t="str">
        <f>'Overview and definitions'!$C$7</f>
        <v>MNO</v>
      </c>
      <c r="D753" s="161" t="str">
        <f>'Data - connected objects'!$B$1</f>
        <v>Data questionnaire: Connected objects and devices</v>
      </c>
      <c r="E753" s="161" t="s">
        <v>1494</v>
      </c>
      <c r="F753">
        <v>752</v>
      </c>
      <c r="G753" t="str">
        <f>'Data - connected objects'!$A$107</f>
        <v>4.2.1.</v>
      </c>
      <c r="H753" s="162" t="s">
        <v>571</v>
      </c>
      <c r="I753" s="161"/>
      <c r="J753" s="161"/>
      <c r="K753" s="161" t="s">
        <v>756</v>
      </c>
      <c r="L753" t="s">
        <v>667</v>
      </c>
      <c r="M753" s="161" t="str">
        <f>'Data - connected objects'!$P$37</f>
        <v>Q3 2026</v>
      </c>
    </row>
    <row r="754" spans="1:13" x14ac:dyDescent="0.25">
      <c r="A754" s="163">
        <f>'Overview and definitions'!$C$4</f>
        <v>0</v>
      </c>
      <c r="B754" s="163" t="str">
        <f>'Overview and definitions'!$C$6</f>
        <v>Liechtenstein</v>
      </c>
      <c r="C754" s="163" t="str">
        <f>'Overview and definitions'!$C$7</f>
        <v>MNO</v>
      </c>
      <c r="D754" s="163" t="str">
        <f>'Data - connected objects'!$B$1</f>
        <v>Data questionnaire: Connected objects and devices</v>
      </c>
      <c r="E754" s="161" t="s">
        <v>1494</v>
      </c>
      <c r="F754">
        <v>753</v>
      </c>
      <c r="G754" t="str">
        <f>'Data - connected objects'!$A$108</f>
        <v>4.2.2.</v>
      </c>
      <c r="H754" s="163" t="s">
        <v>571</v>
      </c>
      <c r="I754" s="163"/>
      <c r="J754" s="163"/>
      <c r="K754" s="163" t="s">
        <v>615</v>
      </c>
      <c r="L754" t="s">
        <v>667</v>
      </c>
      <c r="M754" s="163" t="str">
        <f>'Data - connected objects'!$D$37</f>
        <v>Q4 2025</v>
      </c>
    </row>
    <row r="755" spans="1:13" x14ac:dyDescent="0.25">
      <c r="A755" s="161">
        <f>'Overview and definitions'!$C$4</f>
        <v>0</v>
      </c>
      <c r="B755" s="161" t="str">
        <f>'Overview and definitions'!$C$6</f>
        <v>Liechtenstein</v>
      </c>
      <c r="C755" s="161" t="str">
        <f>'Overview and definitions'!$C$7</f>
        <v>MNO</v>
      </c>
      <c r="D755" s="161" t="str">
        <f>'Data - connected objects'!$B$1</f>
        <v>Data questionnaire: Connected objects and devices</v>
      </c>
      <c r="E755" s="161" t="s">
        <v>1494</v>
      </c>
      <c r="F755">
        <v>754</v>
      </c>
      <c r="G755" t="str">
        <f>'Data - connected objects'!$A$108</f>
        <v>4.2.2.</v>
      </c>
      <c r="H755" s="162" t="s">
        <v>571</v>
      </c>
      <c r="I755" s="161"/>
      <c r="J755" s="161"/>
      <c r="K755" s="161" t="s">
        <v>615</v>
      </c>
      <c r="L755" t="s">
        <v>667</v>
      </c>
      <c r="M755" s="161" t="str">
        <f>'Data - connected objects'!$H$37</f>
        <v>Q1 2026</v>
      </c>
    </row>
    <row r="756" spans="1:13" x14ac:dyDescent="0.25">
      <c r="A756" s="163">
        <f>'Overview and definitions'!$C$4</f>
        <v>0</v>
      </c>
      <c r="B756" s="163" t="str">
        <f>'Overview and definitions'!$C$6</f>
        <v>Liechtenstein</v>
      </c>
      <c r="C756" s="163" t="str">
        <f>'Overview and definitions'!$C$7</f>
        <v>MNO</v>
      </c>
      <c r="D756" s="163" t="str">
        <f>'Data - connected objects'!$B$1</f>
        <v>Data questionnaire: Connected objects and devices</v>
      </c>
      <c r="E756" s="161" t="s">
        <v>1494</v>
      </c>
      <c r="F756">
        <v>755</v>
      </c>
      <c r="G756" t="str">
        <f>'Data - connected objects'!$A$108</f>
        <v>4.2.2.</v>
      </c>
      <c r="H756" s="163" t="s">
        <v>571</v>
      </c>
      <c r="I756" s="163"/>
      <c r="J756" s="163"/>
      <c r="K756" s="163" t="s">
        <v>615</v>
      </c>
      <c r="L756" t="s">
        <v>667</v>
      </c>
      <c r="M756" s="163" t="str">
        <f>'Data - connected objects'!$L$37</f>
        <v>Q2 2026</v>
      </c>
    </row>
    <row r="757" spans="1:13" x14ac:dyDescent="0.25">
      <c r="A757" s="161">
        <f>'Overview and definitions'!$C$4</f>
        <v>0</v>
      </c>
      <c r="B757" s="161" t="str">
        <f>'Overview and definitions'!$C$6</f>
        <v>Liechtenstein</v>
      </c>
      <c r="C757" s="161" t="str">
        <f>'Overview and definitions'!$C$7</f>
        <v>MNO</v>
      </c>
      <c r="D757" s="161" t="str">
        <f>'Data - connected objects'!$B$1</f>
        <v>Data questionnaire: Connected objects and devices</v>
      </c>
      <c r="E757" s="161" t="s">
        <v>1494</v>
      </c>
      <c r="F757">
        <v>756</v>
      </c>
      <c r="G757" t="str">
        <f>'Data - connected objects'!$A$108</f>
        <v>4.2.2.</v>
      </c>
      <c r="H757" s="162" t="s">
        <v>571</v>
      </c>
      <c r="I757" s="161"/>
      <c r="J757" s="161"/>
      <c r="K757" s="161" t="s">
        <v>615</v>
      </c>
      <c r="L757" t="s">
        <v>667</v>
      </c>
      <c r="M757" s="161" t="str">
        <f>'Data - connected objects'!$P$37</f>
        <v>Q3 2026</v>
      </c>
    </row>
    <row r="758" spans="1:13" x14ac:dyDescent="0.25">
      <c r="A758" s="163">
        <f>'Overview and definitions'!$C$4</f>
        <v>0</v>
      </c>
      <c r="B758" s="163" t="str">
        <f>'Overview and definitions'!$C$6</f>
        <v>Liechtenstein</v>
      </c>
      <c r="C758" s="163" t="str">
        <f>'Overview and definitions'!$C$7</f>
        <v>MNO</v>
      </c>
      <c r="D758" s="163" t="str">
        <f>'Data - connected objects'!$B$1</f>
        <v>Data questionnaire: Connected objects and devices</v>
      </c>
      <c r="E758" s="161" t="s">
        <v>1494</v>
      </c>
      <c r="F758">
        <v>757</v>
      </c>
      <c r="G758" t="str">
        <f>'Data - connected objects'!$A$109</f>
        <v>4.2.3.</v>
      </c>
      <c r="H758" s="163" t="s">
        <v>571</v>
      </c>
      <c r="I758" s="163"/>
      <c r="J758" s="163"/>
      <c r="K758" s="163" t="s">
        <v>617</v>
      </c>
      <c r="L758" t="s">
        <v>667</v>
      </c>
      <c r="M758" s="163" t="str">
        <f>'Data - connected objects'!$D$37</f>
        <v>Q4 2025</v>
      </c>
    </row>
    <row r="759" spans="1:13" x14ac:dyDescent="0.25">
      <c r="A759" s="161">
        <f>'Overview and definitions'!$C$4</f>
        <v>0</v>
      </c>
      <c r="B759" s="161" t="str">
        <f>'Overview and definitions'!$C$6</f>
        <v>Liechtenstein</v>
      </c>
      <c r="C759" s="161" t="str">
        <f>'Overview and definitions'!$C$7</f>
        <v>MNO</v>
      </c>
      <c r="D759" s="161" t="str">
        <f>'Data - connected objects'!$B$1</f>
        <v>Data questionnaire: Connected objects and devices</v>
      </c>
      <c r="E759" s="161" t="s">
        <v>1494</v>
      </c>
      <c r="F759">
        <v>758</v>
      </c>
      <c r="G759" t="str">
        <f>'Data - connected objects'!$A$109</f>
        <v>4.2.3.</v>
      </c>
      <c r="H759" s="162" t="s">
        <v>571</v>
      </c>
      <c r="I759" s="161"/>
      <c r="J759" s="161"/>
      <c r="K759" s="161" t="s">
        <v>617</v>
      </c>
      <c r="L759" t="s">
        <v>667</v>
      </c>
      <c r="M759" s="161" t="str">
        <f>'Data - connected objects'!$H$37</f>
        <v>Q1 2026</v>
      </c>
    </row>
    <row r="760" spans="1:13" x14ac:dyDescent="0.25">
      <c r="A760" s="163">
        <f>'Overview and definitions'!$C$4</f>
        <v>0</v>
      </c>
      <c r="B760" s="163" t="str">
        <f>'Overview and definitions'!$C$6</f>
        <v>Liechtenstein</v>
      </c>
      <c r="C760" s="163" t="str">
        <f>'Overview and definitions'!$C$7</f>
        <v>MNO</v>
      </c>
      <c r="D760" s="163" t="str">
        <f>'Data - connected objects'!$B$1</f>
        <v>Data questionnaire: Connected objects and devices</v>
      </c>
      <c r="E760" s="161" t="s">
        <v>1494</v>
      </c>
      <c r="F760">
        <v>759</v>
      </c>
      <c r="G760" t="str">
        <f>'Data - connected objects'!$A$109</f>
        <v>4.2.3.</v>
      </c>
      <c r="H760" s="163" t="s">
        <v>571</v>
      </c>
      <c r="I760" s="163"/>
      <c r="J760" s="163"/>
      <c r="K760" s="163" t="s">
        <v>617</v>
      </c>
      <c r="L760" t="s">
        <v>667</v>
      </c>
      <c r="M760" s="163" t="str">
        <f>'Data - connected objects'!$L$37</f>
        <v>Q2 2026</v>
      </c>
    </row>
    <row r="761" spans="1:13" x14ac:dyDescent="0.25">
      <c r="A761" s="161">
        <f>'Overview and definitions'!$C$4</f>
        <v>0</v>
      </c>
      <c r="B761" s="161" t="str">
        <f>'Overview and definitions'!$C$6</f>
        <v>Liechtenstein</v>
      </c>
      <c r="C761" s="161" t="str">
        <f>'Overview and definitions'!$C$7</f>
        <v>MNO</v>
      </c>
      <c r="D761" s="161" t="str">
        <f>'Data - connected objects'!$B$1</f>
        <v>Data questionnaire: Connected objects and devices</v>
      </c>
      <c r="E761" s="161" t="s">
        <v>1494</v>
      </c>
      <c r="F761">
        <v>760</v>
      </c>
      <c r="G761" t="str">
        <f>'Data - connected objects'!$A$109</f>
        <v>4.2.3.</v>
      </c>
      <c r="H761" s="162" t="s">
        <v>571</v>
      </c>
      <c r="I761" s="161"/>
      <c r="J761" s="161"/>
      <c r="K761" s="161" t="s">
        <v>617</v>
      </c>
      <c r="L761" t="s">
        <v>667</v>
      </c>
      <c r="M761" s="161" t="str">
        <f>'Data - connected objects'!$P$37</f>
        <v>Q3 2026</v>
      </c>
    </row>
    <row r="762" spans="1:13" x14ac:dyDescent="0.25">
      <c r="A762" s="163">
        <f>'Overview and definitions'!$C$4</f>
        <v>0</v>
      </c>
      <c r="B762" s="163" t="str">
        <f>'Overview and definitions'!$C$6</f>
        <v>Liechtenstein</v>
      </c>
      <c r="C762" s="163" t="str">
        <f>'Overview and definitions'!$C$7</f>
        <v>MNO</v>
      </c>
      <c r="D762" s="163" t="str">
        <f>'Data - Western Balkan'!$B$1</f>
        <v>Data questionnaire: Western Balkan</v>
      </c>
      <c r="E762" s="161"/>
      <c r="F762">
        <v>761</v>
      </c>
      <c r="G762" t="str">
        <f>'Data - Western Balkan'!A$14</f>
        <v>1.1.</v>
      </c>
      <c r="H762" s="163"/>
      <c r="I762" s="163"/>
      <c r="J762" s="163"/>
      <c r="K762" s="163"/>
      <c r="M762" s="163" t="str">
        <f>'Data - Western Balkan'!D13</f>
        <v>As of 31.12.2025</v>
      </c>
    </row>
    <row r="763" spans="1:13" x14ac:dyDescent="0.25">
      <c r="A763" s="161">
        <f>'Overview and definitions'!$C$4</f>
        <v>0</v>
      </c>
      <c r="B763" s="161" t="str">
        <f>'Overview and definitions'!$C$6</f>
        <v>Liechtenstein</v>
      </c>
      <c r="C763" s="161" t="str">
        <f>'Overview and definitions'!$C$7</f>
        <v>MNO</v>
      </c>
      <c r="D763" s="163" t="str">
        <f>'Data - Western Balkan'!$B$1</f>
        <v>Data questionnaire: Western Balkan</v>
      </c>
      <c r="E763" s="161"/>
      <c r="F763">
        <v>762</v>
      </c>
      <c r="G763" t="str">
        <f>'Data - Western Balkan'!A$14</f>
        <v>1.1.</v>
      </c>
      <c r="H763" s="162"/>
      <c r="I763" s="161"/>
      <c r="J763" s="161"/>
      <c r="K763" s="161"/>
      <c r="M763" s="161" t="str">
        <f>'Data - Western Balkan'!H13</f>
        <v>As of 31.03.2026</v>
      </c>
    </row>
    <row r="764" spans="1:13" x14ac:dyDescent="0.25">
      <c r="A764" s="163">
        <f>'Overview and definitions'!$C$4</f>
        <v>0</v>
      </c>
      <c r="B764" s="163" t="str">
        <f>'Overview and definitions'!$C$6</f>
        <v>Liechtenstein</v>
      </c>
      <c r="C764" s="163" t="str">
        <f>'Overview and definitions'!$C$7</f>
        <v>MNO</v>
      </c>
      <c r="D764" s="163" t="str">
        <f>'Data - Western Balkan'!$B$1</f>
        <v>Data questionnaire: Western Balkan</v>
      </c>
      <c r="E764" s="161"/>
      <c r="F764">
        <v>763</v>
      </c>
      <c r="G764" t="str">
        <f>'Data - Western Balkan'!A$14</f>
        <v>1.1.</v>
      </c>
      <c r="H764" s="163"/>
      <c r="I764" s="163"/>
      <c r="J764" s="163"/>
      <c r="K764" s="163"/>
      <c r="M764" s="163" t="str">
        <f>'Data - Western Balkan'!L13</f>
        <v>As of 30.06.2026</v>
      </c>
    </row>
    <row r="765" spans="1:13" x14ac:dyDescent="0.25">
      <c r="A765" s="161">
        <f>'Overview and definitions'!$C$4</f>
        <v>0</v>
      </c>
      <c r="B765" s="161" t="str">
        <f>'Overview and definitions'!$C$6</f>
        <v>Liechtenstein</v>
      </c>
      <c r="C765" s="161" t="str">
        <f>'Overview and definitions'!$C$7</f>
        <v>MNO</v>
      </c>
      <c r="D765" s="163" t="str">
        <f>'Data - Western Balkan'!$B$1</f>
        <v>Data questionnaire: Western Balkan</v>
      </c>
      <c r="E765" s="161"/>
      <c r="F765">
        <v>764</v>
      </c>
      <c r="G765" t="str">
        <f>'Data - Western Balkan'!A$14</f>
        <v>1.1.</v>
      </c>
      <c r="H765" s="162"/>
      <c r="I765" s="161"/>
      <c r="J765" s="161"/>
      <c r="K765" s="161"/>
      <c r="M765" s="161" t="str">
        <f>'Data - Western Balkan'!P13</f>
        <v>As of 30.09.2026</v>
      </c>
    </row>
    <row r="766" spans="1:13" x14ac:dyDescent="0.25">
      <c r="A766" s="163">
        <f>'Overview and definitions'!$C$4</f>
        <v>0</v>
      </c>
      <c r="B766" s="163" t="str">
        <f>'Overview and definitions'!$C$6</f>
        <v>Liechtenstein</v>
      </c>
      <c r="C766" s="163" t="str">
        <f>'Overview and definitions'!$C$7</f>
        <v>MNO</v>
      </c>
      <c r="D766" s="163" t="str">
        <f>'Data - Western Balkan'!$B$1</f>
        <v>Data questionnaire: Western Balkan</v>
      </c>
      <c r="E766" s="161"/>
      <c r="F766">
        <v>765</v>
      </c>
      <c r="G766" t="str">
        <f>'Data - Western Balkan'!A$20</f>
        <v>2.1.1.</v>
      </c>
      <c r="H766" s="163" t="s">
        <v>561</v>
      </c>
      <c r="I766" s="163"/>
      <c r="J766" s="163"/>
      <c r="K766" s="163" t="s">
        <v>756</v>
      </c>
      <c r="L766" t="s">
        <v>1458</v>
      </c>
      <c r="M766" s="186" t="str">
        <f>'Data - Western Balkan'!D$17</f>
        <v>Q4 2025</v>
      </c>
    </row>
    <row r="767" spans="1:13" x14ac:dyDescent="0.25">
      <c r="A767" s="161">
        <f>'Overview and definitions'!$C$4</f>
        <v>0</v>
      </c>
      <c r="B767" s="161" t="str">
        <f>'Overview and definitions'!$C$6</f>
        <v>Liechtenstein</v>
      </c>
      <c r="C767" s="161" t="str">
        <f>'Overview and definitions'!$C$7</f>
        <v>MNO</v>
      </c>
      <c r="D767" s="163" t="str">
        <f>'Data - Western Balkan'!$B$1</f>
        <v>Data questionnaire: Western Balkan</v>
      </c>
      <c r="E767" s="161"/>
      <c r="F767">
        <v>766</v>
      </c>
      <c r="G767" t="str">
        <f>'Data - Western Balkan'!A$20</f>
        <v>2.1.1.</v>
      </c>
      <c r="H767" s="162" t="s">
        <v>561</v>
      </c>
      <c r="I767" s="161"/>
      <c r="J767" s="161"/>
      <c r="K767" s="161" t="s">
        <v>756</v>
      </c>
      <c r="L767" t="s">
        <v>1458</v>
      </c>
      <c r="M767" s="185" t="str">
        <f>'Data - Western Balkan'!H$17</f>
        <v>Q1 2026</v>
      </c>
    </row>
    <row r="768" spans="1:13" x14ac:dyDescent="0.25">
      <c r="A768" s="163">
        <f>'Overview and definitions'!$C$4</f>
        <v>0</v>
      </c>
      <c r="B768" s="163" t="str">
        <f>'Overview and definitions'!$C$6</f>
        <v>Liechtenstein</v>
      </c>
      <c r="C768" s="163" t="str">
        <f>'Overview and definitions'!$C$7</f>
        <v>MNO</v>
      </c>
      <c r="D768" s="163" t="str">
        <f>'Data - Western Balkan'!$B$1</f>
        <v>Data questionnaire: Western Balkan</v>
      </c>
      <c r="E768" s="161"/>
      <c r="F768">
        <v>767</v>
      </c>
      <c r="G768" t="str">
        <f>'Data - Western Balkan'!A$20</f>
        <v>2.1.1.</v>
      </c>
      <c r="H768" s="163" t="s">
        <v>561</v>
      </c>
      <c r="I768" s="163"/>
      <c r="J768" s="163"/>
      <c r="K768" s="163" t="s">
        <v>756</v>
      </c>
      <c r="L768" t="s">
        <v>1458</v>
      </c>
      <c r="M768" s="186" t="str">
        <f>'Data - Western Balkan'!L$17</f>
        <v>Q2 2026</v>
      </c>
    </row>
    <row r="769" spans="1:13" x14ac:dyDescent="0.25">
      <c r="A769" s="161">
        <f>'Overview and definitions'!$C$4</f>
        <v>0</v>
      </c>
      <c r="B769" s="161" t="str">
        <f>'Overview and definitions'!$C$6</f>
        <v>Liechtenstein</v>
      </c>
      <c r="C769" s="161" t="str">
        <f>'Overview and definitions'!$C$7</f>
        <v>MNO</v>
      </c>
      <c r="D769" s="163" t="str">
        <f>'Data - Western Balkan'!$B$1</f>
        <v>Data questionnaire: Western Balkan</v>
      </c>
      <c r="E769" s="161"/>
      <c r="F769">
        <v>768</v>
      </c>
      <c r="G769" t="str">
        <f>'Data - Western Balkan'!A$20</f>
        <v>2.1.1.</v>
      </c>
      <c r="H769" s="162" t="s">
        <v>561</v>
      </c>
      <c r="I769" s="161"/>
      <c r="J769" s="161"/>
      <c r="K769" s="161" t="s">
        <v>756</v>
      </c>
      <c r="L769" t="s">
        <v>1458</v>
      </c>
      <c r="M769" s="185" t="str">
        <f>'Data - Western Balkan'!P$17</f>
        <v>Q3 2026</v>
      </c>
    </row>
    <row r="770" spans="1:13" x14ac:dyDescent="0.25">
      <c r="A770" s="163">
        <f>'Overview and definitions'!$C$4</f>
        <v>0</v>
      </c>
      <c r="B770" s="163" t="str">
        <f>'Overview and definitions'!$C$6</f>
        <v>Liechtenstein</v>
      </c>
      <c r="C770" s="163" t="str">
        <f>'Overview and definitions'!$C$7</f>
        <v>MNO</v>
      </c>
      <c r="D770" s="163" t="str">
        <f>'Data - Western Balkan'!$B$1</f>
        <v>Data questionnaire: Western Balkan</v>
      </c>
      <c r="E770" s="161"/>
      <c r="F770">
        <v>769</v>
      </c>
      <c r="G770" t="str">
        <f>'Data - Western Balkan'!A$21</f>
        <v>2.1.2.</v>
      </c>
      <c r="H770" s="163" t="s">
        <v>561</v>
      </c>
      <c r="I770" s="163"/>
      <c r="J770" s="163"/>
      <c r="K770" s="163" t="s">
        <v>756</v>
      </c>
      <c r="L770" t="s">
        <v>1458</v>
      </c>
      <c r="M770" s="186" t="str">
        <f>'Data - Western Balkan'!D$17</f>
        <v>Q4 2025</v>
      </c>
    </row>
    <row r="771" spans="1:13" x14ac:dyDescent="0.25">
      <c r="A771" s="161">
        <f>'Overview and definitions'!$C$4</f>
        <v>0</v>
      </c>
      <c r="B771" s="161" t="str">
        <f>'Overview and definitions'!$C$6</f>
        <v>Liechtenstein</v>
      </c>
      <c r="C771" s="161" t="str">
        <f>'Overview and definitions'!$C$7</f>
        <v>MNO</v>
      </c>
      <c r="D771" s="163" t="str">
        <f>'Data - Western Balkan'!$B$1</f>
        <v>Data questionnaire: Western Balkan</v>
      </c>
      <c r="E771" s="161"/>
      <c r="F771">
        <v>770</v>
      </c>
      <c r="G771" t="str">
        <f>'Data - Western Balkan'!A$21</f>
        <v>2.1.2.</v>
      </c>
      <c r="H771" s="162" t="s">
        <v>561</v>
      </c>
      <c r="I771" s="161"/>
      <c r="J771" s="161"/>
      <c r="K771" s="161" t="s">
        <v>756</v>
      </c>
      <c r="L771" t="s">
        <v>1458</v>
      </c>
      <c r="M771" s="185" t="str">
        <f>'Data - Western Balkan'!H$17</f>
        <v>Q1 2026</v>
      </c>
    </row>
    <row r="772" spans="1:13" x14ac:dyDescent="0.25">
      <c r="A772" s="163">
        <f>'Overview and definitions'!$C$4</f>
        <v>0</v>
      </c>
      <c r="B772" s="163" t="str">
        <f>'Overview and definitions'!$C$6</f>
        <v>Liechtenstein</v>
      </c>
      <c r="C772" s="163" t="str">
        <f>'Overview and definitions'!$C$7</f>
        <v>MNO</v>
      </c>
      <c r="D772" s="163" t="str">
        <f>'Data - Western Balkan'!$B$1</f>
        <v>Data questionnaire: Western Balkan</v>
      </c>
      <c r="E772" s="161"/>
      <c r="F772">
        <v>771</v>
      </c>
      <c r="G772" t="str">
        <f>'Data - Western Balkan'!A$21</f>
        <v>2.1.2.</v>
      </c>
      <c r="H772" s="163" t="s">
        <v>561</v>
      </c>
      <c r="I772" s="163"/>
      <c r="J772" s="163"/>
      <c r="K772" s="163" t="s">
        <v>756</v>
      </c>
      <c r="L772" t="s">
        <v>1458</v>
      </c>
      <c r="M772" s="186" t="str">
        <f>'Data - Western Balkan'!L$17</f>
        <v>Q2 2026</v>
      </c>
    </row>
    <row r="773" spans="1:13" x14ac:dyDescent="0.25">
      <c r="A773" s="161">
        <f>'Overview and definitions'!$C$4</f>
        <v>0</v>
      </c>
      <c r="B773" s="161" t="str">
        <f>'Overview and definitions'!$C$6</f>
        <v>Liechtenstein</v>
      </c>
      <c r="C773" s="161" t="str">
        <f>'Overview and definitions'!$C$7</f>
        <v>MNO</v>
      </c>
      <c r="D773" s="163" t="str">
        <f>'Data - Western Balkan'!$B$1</f>
        <v>Data questionnaire: Western Balkan</v>
      </c>
      <c r="E773" s="161"/>
      <c r="F773">
        <v>772</v>
      </c>
      <c r="G773" t="str">
        <f>'Data - Western Balkan'!A$21</f>
        <v>2.1.2.</v>
      </c>
      <c r="H773" s="162" t="s">
        <v>561</v>
      </c>
      <c r="I773" s="161"/>
      <c r="J773" s="161"/>
      <c r="K773" s="161" t="s">
        <v>756</v>
      </c>
      <c r="L773" t="s">
        <v>1458</v>
      </c>
      <c r="M773" s="185" t="str">
        <f>'Data - Western Balkan'!P$17</f>
        <v>Q3 2026</v>
      </c>
    </row>
    <row r="774" spans="1:13" x14ac:dyDescent="0.25">
      <c r="A774" s="163">
        <f>'Overview and definitions'!$C$4</f>
        <v>0</v>
      </c>
      <c r="B774" s="163" t="str">
        <f>'Overview and definitions'!$C$6</f>
        <v>Liechtenstein</v>
      </c>
      <c r="C774" s="163" t="str">
        <f>'Overview and definitions'!$C$7</f>
        <v>MNO</v>
      </c>
      <c r="D774" s="163" t="str">
        <f>'Data - Western Balkan'!$B$1</f>
        <v>Data questionnaire: Western Balkan</v>
      </c>
      <c r="E774" s="161"/>
      <c r="F774">
        <v>773</v>
      </c>
      <c r="G774" t="str">
        <f>'Data - Western Balkan'!A$22</f>
        <v>2.2.</v>
      </c>
      <c r="H774" s="163" t="s">
        <v>561</v>
      </c>
      <c r="I774" s="163"/>
      <c r="J774" s="163"/>
      <c r="K774" s="163" t="s">
        <v>615</v>
      </c>
      <c r="L774" t="s">
        <v>1458</v>
      </c>
      <c r="M774" s="186" t="str">
        <f>'Data - Western Balkan'!D$17</f>
        <v>Q4 2025</v>
      </c>
    </row>
    <row r="775" spans="1:13" x14ac:dyDescent="0.25">
      <c r="A775" s="161">
        <f>'Overview and definitions'!$C$4</f>
        <v>0</v>
      </c>
      <c r="B775" s="161" t="str">
        <f>'Overview and definitions'!$C$6</f>
        <v>Liechtenstein</v>
      </c>
      <c r="C775" s="161" t="str">
        <f>'Overview and definitions'!$C$7</f>
        <v>MNO</v>
      </c>
      <c r="D775" s="163" t="str">
        <f>'Data - Western Balkan'!$B$1</f>
        <v>Data questionnaire: Western Balkan</v>
      </c>
      <c r="E775" s="161"/>
      <c r="F775">
        <v>774</v>
      </c>
      <c r="G775" t="str">
        <f>'Data - Western Balkan'!A$22</f>
        <v>2.2.</v>
      </c>
      <c r="H775" s="162" t="s">
        <v>561</v>
      </c>
      <c r="I775" s="161"/>
      <c r="J775" s="161"/>
      <c r="K775" s="161" t="s">
        <v>615</v>
      </c>
      <c r="L775" t="s">
        <v>1458</v>
      </c>
      <c r="M775" s="185" t="str">
        <f>'Data - Western Balkan'!H$17</f>
        <v>Q1 2026</v>
      </c>
    </row>
    <row r="776" spans="1:13" x14ac:dyDescent="0.25">
      <c r="A776" s="163">
        <f>'Overview and definitions'!$C$4</f>
        <v>0</v>
      </c>
      <c r="B776" s="163" t="str">
        <f>'Overview and definitions'!$C$6</f>
        <v>Liechtenstein</v>
      </c>
      <c r="C776" s="163" t="str">
        <f>'Overview and definitions'!$C$7</f>
        <v>MNO</v>
      </c>
      <c r="D776" s="163" t="str">
        <f>'Data - Western Balkan'!$B$1</f>
        <v>Data questionnaire: Western Balkan</v>
      </c>
      <c r="E776" s="161"/>
      <c r="F776">
        <v>775</v>
      </c>
      <c r="G776" t="str">
        <f>'Data - Western Balkan'!A$22</f>
        <v>2.2.</v>
      </c>
      <c r="H776" s="163" t="s">
        <v>561</v>
      </c>
      <c r="I776" s="163"/>
      <c r="J776" s="163"/>
      <c r="K776" s="163" t="s">
        <v>615</v>
      </c>
      <c r="L776" t="s">
        <v>1458</v>
      </c>
      <c r="M776" s="186" t="str">
        <f>'Data - Western Balkan'!L$17</f>
        <v>Q2 2026</v>
      </c>
    </row>
    <row r="777" spans="1:13" x14ac:dyDescent="0.25">
      <c r="A777" s="161">
        <f>'Overview and definitions'!$C$4</f>
        <v>0</v>
      </c>
      <c r="B777" s="161" t="str">
        <f>'Overview and definitions'!$C$6</f>
        <v>Liechtenstein</v>
      </c>
      <c r="C777" s="161" t="str">
        <f>'Overview and definitions'!$C$7</f>
        <v>MNO</v>
      </c>
      <c r="D777" s="163" t="str">
        <f>'Data - Western Balkan'!$B$1</f>
        <v>Data questionnaire: Western Balkan</v>
      </c>
      <c r="E777" s="161"/>
      <c r="F777">
        <v>776</v>
      </c>
      <c r="G777" t="str">
        <f>'Data - Western Balkan'!A$22</f>
        <v>2.2.</v>
      </c>
      <c r="H777" s="162" t="s">
        <v>561</v>
      </c>
      <c r="I777" s="161"/>
      <c r="J777" s="161"/>
      <c r="K777" s="161" t="s">
        <v>615</v>
      </c>
      <c r="L777" t="s">
        <v>1458</v>
      </c>
      <c r="M777" s="185" t="str">
        <f>'Data - Western Balkan'!P$17</f>
        <v>Q3 2026</v>
      </c>
    </row>
    <row r="778" spans="1:13" x14ac:dyDescent="0.25">
      <c r="A778" s="163">
        <f>'Overview and definitions'!$C$4</f>
        <v>0</v>
      </c>
      <c r="B778" s="163" t="str">
        <f>'Overview and definitions'!$C$6</f>
        <v>Liechtenstein</v>
      </c>
      <c r="C778" s="163" t="str">
        <f>'Overview and definitions'!$C$7</f>
        <v>MNO</v>
      </c>
      <c r="D778" s="163" t="str">
        <f>'Data - Western Balkan'!$B$1</f>
        <v>Data questionnaire: Western Balkan</v>
      </c>
      <c r="E778" s="161"/>
      <c r="F778">
        <v>777</v>
      </c>
      <c r="G778" t="str">
        <f>'Data - Western Balkan'!A$23</f>
        <v>2.3.</v>
      </c>
      <c r="H778" s="163" t="s">
        <v>561</v>
      </c>
      <c r="I778" s="163"/>
      <c r="J778" s="163"/>
      <c r="K778" s="163" t="s">
        <v>617</v>
      </c>
      <c r="L778" t="s">
        <v>1458</v>
      </c>
      <c r="M778" s="186" t="str">
        <f>'Data - Western Balkan'!D$17</f>
        <v>Q4 2025</v>
      </c>
    </row>
    <row r="779" spans="1:13" x14ac:dyDescent="0.25">
      <c r="A779" s="161">
        <f>'Overview and definitions'!$C$4</f>
        <v>0</v>
      </c>
      <c r="B779" s="161" t="str">
        <f>'Overview and definitions'!$C$6</f>
        <v>Liechtenstein</v>
      </c>
      <c r="C779" s="161" t="str">
        <f>'Overview and definitions'!$C$7</f>
        <v>MNO</v>
      </c>
      <c r="D779" s="163" t="str">
        <f>'Data - Western Balkan'!$B$1</f>
        <v>Data questionnaire: Western Balkan</v>
      </c>
      <c r="E779" s="161"/>
      <c r="F779">
        <v>778</v>
      </c>
      <c r="G779" t="str">
        <f>'Data - Western Balkan'!A$23</f>
        <v>2.3.</v>
      </c>
      <c r="H779" s="162" t="s">
        <v>561</v>
      </c>
      <c r="I779" s="161"/>
      <c r="J779" s="161"/>
      <c r="K779" s="161" t="s">
        <v>617</v>
      </c>
      <c r="L779" t="s">
        <v>1458</v>
      </c>
      <c r="M779" s="185" t="str">
        <f>'Data - Western Balkan'!H$17</f>
        <v>Q1 2026</v>
      </c>
    </row>
    <row r="780" spans="1:13" x14ac:dyDescent="0.25">
      <c r="A780" s="163">
        <f>'Overview and definitions'!$C$4</f>
        <v>0</v>
      </c>
      <c r="B780" s="163" t="str">
        <f>'Overview and definitions'!$C$6</f>
        <v>Liechtenstein</v>
      </c>
      <c r="C780" s="163" t="str">
        <f>'Overview and definitions'!$C$7</f>
        <v>MNO</v>
      </c>
      <c r="D780" s="163" t="str">
        <f>'Data - Western Balkan'!$B$1</f>
        <v>Data questionnaire: Western Balkan</v>
      </c>
      <c r="E780" s="161"/>
      <c r="F780">
        <v>779</v>
      </c>
      <c r="G780" t="str">
        <f>'Data - Western Balkan'!A$23</f>
        <v>2.3.</v>
      </c>
      <c r="H780" s="163" t="s">
        <v>561</v>
      </c>
      <c r="I780" s="163"/>
      <c r="J780" s="163"/>
      <c r="K780" s="163" t="s">
        <v>617</v>
      </c>
      <c r="L780" t="s">
        <v>1458</v>
      </c>
      <c r="M780" s="186" t="str">
        <f>'Data - Western Balkan'!L$17</f>
        <v>Q2 2026</v>
      </c>
    </row>
    <row r="781" spans="1:13" x14ac:dyDescent="0.25">
      <c r="A781" s="161">
        <f>'Overview and definitions'!$C$4</f>
        <v>0</v>
      </c>
      <c r="B781" s="161" t="str">
        <f>'Overview and definitions'!$C$6</f>
        <v>Liechtenstein</v>
      </c>
      <c r="C781" s="161" t="str">
        <f>'Overview and definitions'!$C$7</f>
        <v>MNO</v>
      </c>
      <c r="D781" s="163" t="str">
        <f>'Data - Western Balkan'!$B$1</f>
        <v>Data questionnaire: Western Balkan</v>
      </c>
      <c r="E781" s="161"/>
      <c r="F781">
        <v>780</v>
      </c>
      <c r="G781" t="str">
        <f>'Data - Western Balkan'!A$23</f>
        <v>2.3.</v>
      </c>
      <c r="H781" s="162" t="s">
        <v>561</v>
      </c>
      <c r="I781" s="161"/>
      <c r="J781" s="161"/>
      <c r="K781" s="161" t="s">
        <v>617</v>
      </c>
      <c r="L781" t="s">
        <v>1458</v>
      </c>
      <c r="M781" s="185" t="str">
        <f>'Data - Western Balkan'!P$17</f>
        <v>Q3 2026</v>
      </c>
    </row>
    <row r="782" spans="1:13" x14ac:dyDescent="0.25">
      <c r="A782" s="163">
        <f>'Overview and definitions'!$C$4</f>
        <v>0</v>
      </c>
      <c r="B782" s="163" t="str">
        <f>'Overview and definitions'!$C$6</f>
        <v>Liechtenstein</v>
      </c>
      <c r="C782" s="163" t="str">
        <f>'Overview and definitions'!$C$7</f>
        <v>MNO</v>
      </c>
      <c r="D782" s="163" t="str">
        <f>'Data - Western Balkan'!$B$1</f>
        <v>Data questionnaire: Western Balkan</v>
      </c>
      <c r="E782" s="161"/>
      <c r="F782">
        <v>781</v>
      </c>
      <c r="G782" t="str">
        <f>'Data - Western Balkan'!A$20</f>
        <v>2.1.1.</v>
      </c>
      <c r="H782" s="163" t="s">
        <v>571</v>
      </c>
      <c r="I782" s="163"/>
      <c r="J782" s="163"/>
      <c r="K782" s="163" t="s">
        <v>756</v>
      </c>
      <c r="L782" t="s">
        <v>1458</v>
      </c>
      <c r="M782" s="186" t="str">
        <f>'Data - Western Balkan'!D$17</f>
        <v>Q4 2025</v>
      </c>
    </row>
    <row r="783" spans="1:13" x14ac:dyDescent="0.25">
      <c r="A783" s="161">
        <f>'Overview and definitions'!$C$4</f>
        <v>0</v>
      </c>
      <c r="B783" s="161" t="str">
        <f>'Overview and definitions'!$C$6</f>
        <v>Liechtenstein</v>
      </c>
      <c r="C783" s="161" t="str">
        <f>'Overview and definitions'!$C$7</f>
        <v>MNO</v>
      </c>
      <c r="D783" s="163" t="str">
        <f>'Data - Western Balkan'!$B$1</f>
        <v>Data questionnaire: Western Balkan</v>
      </c>
      <c r="E783" s="161"/>
      <c r="F783">
        <v>782</v>
      </c>
      <c r="G783" t="str">
        <f>'Data - Western Balkan'!A$20</f>
        <v>2.1.1.</v>
      </c>
      <c r="H783" s="162" t="s">
        <v>571</v>
      </c>
      <c r="I783" s="161"/>
      <c r="J783" s="161"/>
      <c r="K783" s="161" t="s">
        <v>756</v>
      </c>
      <c r="L783" t="s">
        <v>1458</v>
      </c>
      <c r="M783" s="185" t="str">
        <f>'Data - Western Balkan'!H$17</f>
        <v>Q1 2026</v>
      </c>
    </row>
    <row r="784" spans="1:13" x14ac:dyDescent="0.25">
      <c r="A784" s="163">
        <f>'Overview and definitions'!$C$4</f>
        <v>0</v>
      </c>
      <c r="B784" s="163" t="str">
        <f>'Overview and definitions'!$C$6</f>
        <v>Liechtenstein</v>
      </c>
      <c r="C784" s="163" t="str">
        <f>'Overview and definitions'!$C$7</f>
        <v>MNO</v>
      </c>
      <c r="D784" s="163" t="str">
        <f>'Data - Western Balkan'!$B$1</f>
        <v>Data questionnaire: Western Balkan</v>
      </c>
      <c r="E784" s="161"/>
      <c r="F784">
        <v>783</v>
      </c>
      <c r="G784" t="str">
        <f>'Data - Western Balkan'!A$20</f>
        <v>2.1.1.</v>
      </c>
      <c r="H784" s="163" t="s">
        <v>571</v>
      </c>
      <c r="I784" s="163"/>
      <c r="J784" s="163"/>
      <c r="K784" s="163" t="s">
        <v>756</v>
      </c>
      <c r="L784" t="s">
        <v>1458</v>
      </c>
      <c r="M784" s="186" t="str">
        <f>'Data - Western Balkan'!L$17</f>
        <v>Q2 2026</v>
      </c>
    </row>
    <row r="785" spans="1:13" x14ac:dyDescent="0.25">
      <c r="A785" s="161">
        <f>'Overview and definitions'!$C$4</f>
        <v>0</v>
      </c>
      <c r="B785" s="161" t="str">
        <f>'Overview and definitions'!$C$6</f>
        <v>Liechtenstein</v>
      </c>
      <c r="C785" s="161" t="str">
        <f>'Overview and definitions'!$C$7</f>
        <v>MNO</v>
      </c>
      <c r="D785" s="163" t="str">
        <f>'Data - Western Balkan'!$B$1</f>
        <v>Data questionnaire: Western Balkan</v>
      </c>
      <c r="E785" s="161"/>
      <c r="F785">
        <v>784</v>
      </c>
      <c r="G785" t="str">
        <f>'Data - Western Balkan'!A$20</f>
        <v>2.1.1.</v>
      </c>
      <c r="H785" s="162" t="s">
        <v>571</v>
      </c>
      <c r="I785" s="161"/>
      <c r="J785" s="161"/>
      <c r="K785" s="161" t="s">
        <v>756</v>
      </c>
      <c r="L785" t="s">
        <v>1458</v>
      </c>
      <c r="M785" s="185" t="str">
        <f>'Data - Western Balkan'!P$17</f>
        <v>Q3 2026</v>
      </c>
    </row>
    <row r="786" spans="1:13" x14ac:dyDescent="0.25">
      <c r="A786" s="163">
        <f>'Overview and definitions'!$C$4</f>
        <v>0</v>
      </c>
      <c r="B786" s="163" t="str">
        <f>'Overview and definitions'!$C$6</f>
        <v>Liechtenstein</v>
      </c>
      <c r="C786" s="163" t="str">
        <f>'Overview and definitions'!$C$7</f>
        <v>MNO</v>
      </c>
      <c r="D786" s="163" t="str">
        <f>'Data - Western Balkan'!$B$1</f>
        <v>Data questionnaire: Western Balkan</v>
      </c>
      <c r="E786" s="161"/>
      <c r="F786">
        <v>785</v>
      </c>
      <c r="G786" t="str">
        <f>'Data - Western Balkan'!A$21</f>
        <v>2.1.2.</v>
      </c>
      <c r="H786" s="163" t="s">
        <v>571</v>
      </c>
      <c r="I786" s="163"/>
      <c r="J786" s="163"/>
      <c r="K786" s="163" t="s">
        <v>756</v>
      </c>
      <c r="L786" t="s">
        <v>1458</v>
      </c>
      <c r="M786" s="186" t="str">
        <f>'Data - Western Balkan'!D$17</f>
        <v>Q4 2025</v>
      </c>
    </row>
    <row r="787" spans="1:13" x14ac:dyDescent="0.25">
      <c r="A787" s="161">
        <f>'Overview and definitions'!$C$4</f>
        <v>0</v>
      </c>
      <c r="B787" s="161" t="str">
        <f>'Overview and definitions'!$C$6</f>
        <v>Liechtenstein</v>
      </c>
      <c r="C787" s="161" t="str">
        <f>'Overview and definitions'!$C$7</f>
        <v>MNO</v>
      </c>
      <c r="D787" s="163" t="str">
        <f>'Data - Western Balkan'!$B$1</f>
        <v>Data questionnaire: Western Balkan</v>
      </c>
      <c r="E787" s="161"/>
      <c r="F787">
        <v>786</v>
      </c>
      <c r="G787" t="str">
        <f>'Data - Western Balkan'!A$21</f>
        <v>2.1.2.</v>
      </c>
      <c r="H787" s="162" t="s">
        <v>571</v>
      </c>
      <c r="I787" s="161"/>
      <c r="J787" s="161"/>
      <c r="K787" s="161" t="s">
        <v>756</v>
      </c>
      <c r="L787" t="s">
        <v>1458</v>
      </c>
      <c r="M787" s="185" t="str">
        <f>'Data - Western Balkan'!H$17</f>
        <v>Q1 2026</v>
      </c>
    </row>
    <row r="788" spans="1:13" x14ac:dyDescent="0.25">
      <c r="A788" s="163">
        <f>'Overview and definitions'!$C$4</f>
        <v>0</v>
      </c>
      <c r="B788" s="163" t="str">
        <f>'Overview and definitions'!$C$6</f>
        <v>Liechtenstein</v>
      </c>
      <c r="C788" s="163" t="str">
        <f>'Overview and definitions'!$C$7</f>
        <v>MNO</v>
      </c>
      <c r="D788" s="163" t="str">
        <f>'Data - Western Balkan'!$B$1</f>
        <v>Data questionnaire: Western Balkan</v>
      </c>
      <c r="E788" s="161"/>
      <c r="F788">
        <v>787</v>
      </c>
      <c r="G788" t="str">
        <f>'Data - Western Balkan'!A$21</f>
        <v>2.1.2.</v>
      </c>
      <c r="H788" s="163" t="s">
        <v>571</v>
      </c>
      <c r="I788" s="163"/>
      <c r="J788" s="163"/>
      <c r="K788" s="163" t="s">
        <v>756</v>
      </c>
      <c r="L788" t="s">
        <v>1458</v>
      </c>
      <c r="M788" s="186" t="str">
        <f>'Data - Western Balkan'!L$17</f>
        <v>Q2 2026</v>
      </c>
    </row>
    <row r="789" spans="1:13" x14ac:dyDescent="0.25">
      <c r="A789" s="161">
        <f>'Overview and definitions'!$C$4</f>
        <v>0</v>
      </c>
      <c r="B789" s="161" t="str">
        <f>'Overview and definitions'!$C$6</f>
        <v>Liechtenstein</v>
      </c>
      <c r="C789" s="161" t="str">
        <f>'Overview and definitions'!$C$7</f>
        <v>MNO</v>
      </c>
      <c r="D789" s="163" t="str">
        <f>'Data - Western Balkan'!$B$1</f>
        <v>Data questionnaire: Western Balkan</v>
      </c>
      <c r="E789" s="161"/>
      <c r="F789">
        <v>788</v>
      </c>
      <c r="G789" t="str">
        <f>'Data - Western Balkan'!A$21</f>
        <v>2.1.2.</v>
      </c>
      <c r="H789" s="162" t="s">
        <v>571</v>
      </c>
      <c r="I789" s="161"/>
      <c r="J789" s="161"/>
      <c r="K789" s="161" t="s">
        <v>756</v>
      </c>
      <c r="L789" t="s">
        <v>1458</v>
      </c>
      <c r="M789" s="185" t="str">
        <f>'Data - Western Balkan'!P$17</f>
        <v>Q3 2026</v>
      </c>
    </row>
    <row r="790" spans="1:13" x14ac:dyDescent="0.25">
      <c r="A790" s="163">
        <f>'Overview and definitions'!$C$4</f>
        <v>0</v>
      </c>
      <c r="B790" s="163" t="str">
        <f>'Overview and definitions'!$C$6</f>
        <v>Liechtenstein</v>
      </c>
      <c r="C790" s="163" t="str">
        <f>'Overview and definitions'!$C$7</f>
        <v>MNO</v>
      </c>
      <c r="D790" s="163" t="str">
        <f>'Data - Western Balkan'!$B$1</f>
        <v>Data questionnaire: Western Balkan</v>
      </c>
      <c r="E790" s="161"/>
      <c r="F790">
        <v>789</v>
      </c>
      <c r="G790" t="str">
        <f>'Data - Western Balkan'!A$22</f>
        <v>2.2.</v>
      </c>
      <c r="H790" s="163" t="s">
        <v>571</v>
      </c>
      <c r="I790" s="163"/>
      <c r="J790" s="163"/>
      <c r="K790" s="163" t="s">
        <v>615</v>
      </c>
      <c r="L790" t="s">
        <v>1458</v>
      </c>
      <c r="M790" s="186" t="str">
        <f>'Data - Western Balkan'!D$17</f>
        <v>Q4 2025</v>
      </c>
    </row>
    <row r="791" spans="1:13" x14ac:dyDescent="0.25">
      <c r="A791" s="161">
        <f>'Overview and definitions'!$C$4</f>
        <v>0</v>
      </c>
      <c r="B791" s="161" t="str">
        <f>'Overview and definitions'!$C$6</f>
        <v>Liechtenstein</v>
      </c>
      <c r="C791" s="161" t="str">
        <f>'Overview and definitions'!$C$7</f>
        <v>MNO</v>
      </c>
      <c r="D791" s="163" t="str">
        <f>'Data - Western Balkan'!$B$1</f>
        <v>Data questionnaire: Western Balkan</v>
      </c>
      <c r="E791" s="161"/>
      <c r="F791">
        <v>790</v>
      </c>
      <c r="G791" t="str">
        <f>'Data - Western Balkan'!A$22</f>
        <v>2.2.</v>
      </c>
      <c r="H791" s="162" t="s">
        <v>571</v>
      </c>
      <c r="I791" s="161"/>
      <c r="J791" s="161"/>
      <c r="K791" s="161" t="s">
        <v>615</v>
      </c>
      <c r="L791" t="s">
        <v>1458</v>
      </c>
      <c r="M791" s="185" t="str">
        <f>'Data - Western Balkan'!H$17</f>
        <v>Q1 2026</v>
      </c>
    </row>
    <row r="792" spans="1:13" x14ac:dyDescent="0.25">
      <c r="A792" s="163">
        <f>'Overview and definitions'!$C$4</f>
        <v>0</v>
      </c>
      <c r="B792" s="163" t="str">
        <f>'Overview and definitions'!$C$6</f>
        <v>Liechtenstein</v>
      </c>
      <c r="C792" s="163" t="str">
        <f>'Overview and definitions'!$C$7</f>
        <v>MNO</v>
      </c>
      <c r="D792" s="163" t="str">
        <f>'Data - Western Balkan'!$B$1</f>
        <v>Data questionnaire: Western Balkan</v>
      </c>
      <c r="E792" s="161"/>
      <c r="F792">
        <v>791</v>
      </c>
      <c r="G792" t="str">
        <f>'Data - Western Balkan'!A$22</f>
        <v>2.2.</v>
      </c>
      <c r="H792" s="163" t="s">
        <v>571</v>
      </c>
      <c r="I792" s="163"/>
      <c r="J792" s="163"/>
      <c r="K792" s="163" t="s">
        <v>615</v>
      </c>
      <c r="L792" t="s">
        <v>1458</v>
      </c>
      <c r="M792" s="186" t="str">
        <f>'Data - Western Balkan'!L$17</f>
        <v>Q2 2026</v>
      </c>
    </row>
    <row r="793" spans="1:13" x14ac:dyDescent="0.25">
      <c r="A793" s="161">
        <f>'Overview and definitions'!$C$4</f>
        <v>0</v>
      </c>
      <c r="B793" s="161" t="str">
        <f>'Overview and definitions'!$C$6</f>
        <v>Liechtenstein</v>
      </c>
      <c r="C793" s="161" t="str">
        <f>'Overview and definitions'!$C$7</f>
        <v>MNO</v>
      </c>
      <c r="D793" s="163" t="str">
        <f>'Data - Western Balkan'!$B$1</f>
        <v>Data questionnaire: Western Balkan</v>
      </c>
      <c r="E793" s="161"/>
      <c r="F793">
        <v>792</v>
      </c>
      <c r="G793" t="str">
        <f>'Data - Western Balkan'!A$22</f>
        <v>2.2.</v>
      </c>
      <c r="H793" s="162" t="s">
        <v>571</v>
      </c>
      <c r="I793" s="161"/>
      <c r="J793" s="161"/>
      <c r="K793" s="161" t="s">
        <v>615</v>
      </c>
      <c r="L793" t="s">
        <v>1458</v>
      </c>
      <c r="M793" s="185" t="str">
        <f>'Data - Western Balkan'!P$17</f>
        <v>Q3 2026</v>
      </c>
    </row>
    <row r="794" spans="1:13" x14ac:dyDescent="0.25">
      <c r="A794" s="163">
        <f>'Overview and definitions'!$C$4</f>
        <v>0</v>
      </c>
      <c r="B794" s="163" t="str">
        <f>'Overview and definitions'!$C$6</f>
        <v>Liechtenstein</v>
      </c>
      <c r="C794" s="163" t="str">
        <f>'Overview and definitions'!$C$7</f>
        <v>MNO</v>
      </c>
      <c r="D794" s="163" t="str">
        <f>'Data - Western Balkan'!$B$1</f>
        <v>Data questionnaire: Western Balkan</v>
      </c>
      <c r="E794" s="161"/>
      <c r="F794">
        <v>793</v>
      </c>
      <c r="G794" t="str">
        <f>'Data - Western Balkan'!A$23</f>
        <v>2.3.</v>
      </c>
      <c r="H794" s="163" t="s">
        <v>571</v>
      </c>
      <c r="I794" s="163"/>
      <c r="J794" s="163"/>
      <c r="K794" s="163" t="s">
        <v>617</v>
      </c>
      <c r="L794" t="s">
        <v>1458</v>
      </c>
      <c r="M794" s="186" t="str">
        <f>'Data - Western Balkan'!D$17</f>
        <v>Q4 2025</v>
      </c>
    </row>
    <row r="795" spans="1:13" x14ac:dyDescent="0.25">
      <c r="A795" s="161">
        <f>'Overview and definitions'!$C$4</f>
        <v>0</v>
      </c>
      <c r="B795" s="161" t="str">
        <f>'Overview and definitions'!$C$6</f>
        <v>Liechtenstein</v>
      </c>
      <c r="C795" s="161" t="str">
        <f>'Overview and definitions'!$C$7</f>
        <v>MNO</v>
      </c>
      <c r="D795" s="163" t="str">
        <f>'Data - Western Balkan'!$B$1</f>
        <v>Data questionnaire: Western Balkan</v>
      </c>
      <c r="E795" s="161"/>
      <c r="F795">
        <v>794</v>
      </c>
      <c r="G795" t="str">
        <f>'Data - Western Balkan'!A$23</f>
        <v>2.3.</v>
      </c>
      <c r="H795" s="162" t="s">
        <v>571</v>
      </c>
      <c r="I795" s="161"/>
      <c r="J795" s="161"/>
      <c r="K795" s="161" t="s">
        <v>617</v>
      </c>
      <c r="L795" t="s">
        <v>1458</v>
      </c>
      <c r="M795" s="185" t="str">
        <f>'Data - Western Balkan'!H$17</f>
        <v>Q1 2026</v>
      </c>
    </row>
    <row r="796" spans="1:13" x14ac:dyDescent="0.25">
      <c r="A796" s="163">
        <f>'Overview and definitions'!$C$4</f>
        <v>0</v>
      </c>
      <c r="B796" s="163" t="str">
        <f>'Overview and definitions'!$C$6</f>
        <v>Liechtenstein</v>
      </c>
      <c r="C796" s="163" t="str">
        <f>'Overview and definitions'!$C$7</f>
        <v>MNO</v>
      </c>
      <c r="D796" s="163" t="str">
        <f>'Data - Western Balkan'!$B$1</f>
        <v>Data questionnaire: Western Balkan</v>
      </c>
      <c r="E796" s="161"/>
      <c r="F796">
        <v>795</v>
      </c>
      <c r="G796" t="str">
        <f>'Data - Western Balkan'!A$23</f>
        <v>2.3.</v>
      </c>
      <c r="H796" s="163" t="s">
        <v>571</v>
      </c>
      <c r="I796" s="163"/>
      <c r="J796" s="163"/>
      <c r="K796" s="163" t="s">
        <v>617</v>
      </c>
      <c r="L796" t="s">
        <v>1458</v>
      </c>
      <c r="M796" s="186" t="str">
        <f>'Data - Western Balkan'!L$17</f>
        <v>Q2 2026</v>
      </c>
    </row>
    <row r="797" spans="1:13" x14ac:dyDescent="0.25">
      <c r="A797" s="161">
        <f>'Overview and definitions'!$C$4</f>
        <v>0</v>
      </c>
      <c r="B797" s="161" t="str">
        <f>'Overview and definitions'!$C$6</f>
        <v>Liechtenstein</v>
      </c>
      <c r="C797" s="161" t="str">
        <f>'Overview and definitions'!$C$7</f>
        <v>MNO</v>
      </c>
      <c r="D797" s="163" t="str">
        <f>'Data - Western Balkan'!$B$1</f>
        <v>Data questionnaire: Western Balkan</v>
      </c>
      <c r="E797" s="161"/>
      <c r="F797">
        <v>796</v>
      </c>
      <c r="G797" t="str">
        <f>'Data - Western Balkan'!A$23</f>
        <v>2.3.</v>
      </c>
      <c r="H797" s="162" t="s">
        <v>571</v>
      </c>
      <c r="I797" s="161"/>
      <c r="J797" s="161"/>
      <c r="K797" s="161" t="s">
        <v>617</v>
      </c>
      <c r="L797" t="s">
        <v>1458</v>
      </c>
      <c r="M797" s="185" t="str">
        <f>'Data - Western Balkan'!P$17</f>
        <v>Q3 2026</v>
      </c>
    </row>
    <row r="798" spans="1:13" x14ac:dyDescent="0.25">
      <c r="A798" s="163">
        <f>'Overview and definitions'!$C$4</f>
        <v>0</v>
      </c>
      <c r="B798" s="163" t="str">
        <f>'Overview and definitions'!$C$6</f>
        <v>Liechtenstein</v>
      </c>
      <c r="C798" s="163" t="str">
        <f>'Overview and definitions'!$C$7</f>
        <v>MNO</v>
      </c>
      <c r="D798" s="163" t="str">
        <f>'Data - Western Balkan'!$B$1</f>
        <v>Data questionnaire: Western Balkan</v>
      </c>
      <c r="E798" s="161"/>
      <c r="F798">
        <v>797</v>
      </c>
      <c r="G798" t="str">
        <f>'Data - Western Balkan'!A$20</f>
        <v>2.1.1.</v>
      </c>
      <c r="H798" s="163" t="s">
        <v>144</v>
      </c>
      <c r="I798" s="163"/>
      <c r="J798" s="163"/>
      <c r="K798" s="163" t="s">
        <v>756</v>
      </c>
      <c r="L798" t="s">
        <v>1458</v>
      </c>
      <c r="M798" s="186" t="str">
        <f>'Data - Western Balkan'!D$17</f>
        <v>Q4 2025</v>
      </c>
    </row>
    <row r="799" spans="1:13" x14ac:dyDescent="0.25">
      <c r="A799" s="161">
        <f>'Overview and definitions'!$C$4</f>
        <v>0</v>
      </c>
      <c r="B799" s="161" t="str">
        <f>'Overview and definitions'!$C$6</f>
        <v>Liechtenstein</v>
      </c>
      <c r="C799" s="161" t="str">
        <f>'Overview and definitions'!$C$7</f>
        <v>MNO</v>
      </c>
      <c r="D799" s="163" t="str">
        <f>'Data - Western Balkan'!$B$1</f>
        <v>Data questionnaire: Western Balkan</v>
      </c>
      <c r="E799" s="161"/>
      <c r="F799">
        <v>798</v>
      </c>
      <c r="G799" t="str">
        <f>'Data - Western Balkan'!A$20</f>
        <v>2.1.1.</v>
      </c>
      <c r="H799" s="162" t="s">
        <v>144</v>
      </c>
      <c r="I799" s="161"/>
      <c r="J799" s="161"/>
      <c r="K799" s="161" t="s">
        <v>756</v>
      </c>
      <c r="L799" t="s">
        <v>1458</v>
      </c>
      <c r="M799" s="185" t="str">
        <f>'Data - Western Balkan'!H$17</f>
        <v>Q1 2026</v>
      </c>
    </row>
    <row r="800" spans="1:13" x14ac:dyDescent="0.25">
      <c r="A800" s="163">
        <f>'Overview and definitions'!$C$4</f>
        <v>0</v>
      </c>
      <c r="B800" s="163" t="str">
        <f>'Overview and definitions'!$C$6</f>
        <v>Liechtenstein</v>
      </c>
      <c r="C800" s="163" t="str">
        <f>'Overview and definitions'!$C$7</f>
        <v>MNO</v>
      </c>
      <c r="D800" s="163" t="str">
        <f>'Data - Western Balkan'!$B$1</f>
        <v>Data questionnaire: Western Balkan</v>
      </c>
      <c r="E800" s="161"/>
      <c r="F800">
        <v>799</v>
      </c>
      <c r="G800" t="str">
        <f>'Data - Western Balkan'!A$20</f>
        <v>2.1.1.</v>
      </c>
      <c r="H800" s="163" t="s">
        <v>144</v>
      </c>
      <c r="I800" s="163"/>
      <c r="J800" s="163"/>
      <c r="K800" s="163" t="s">
        <v>756</v>
      </c>
      <c r="L800" t="s">
        <v>1458</v>
      </c>
      <c r="M800" s="186" t="str">
        <f>'Data - Western Balkan'!L$17</f>
        <v>Q2 2026</v>
      </c>
    </row>
    <row r="801" spans="1:13" x14ac:dyDescent="0.25">
      <c r="A801" s="161">
        <f>'Overview and definitions'!$C$4</f>
        <v>0</v>
      </c>
      <c r="B801" s="161" t="str">
        <f>'Overview and definitions'!$C$6</f>
        <v>Liechtenstein</v>
      </c>
      <c r="C801" s="161" t="str">
        <f>'Overview and definitions'!$C$7</f>
        <v>MNO</v>
      </c>
      <c r="D801" s="163" t="str">
        <f>'Data - Western Balkan'!$B$1</f>
        <v>Data questionnaire: Western Balkan</v>
      </c>
      <c r="E801" s="161"/>
      <c r="F801">
        <v>800</v>
      </c>
      <c r="G801" t="str">
        <f>'Data - Western Balkan'!A$20</f>
        <v>2.1.1.</v>
      </c>
      <c r="H801" s="162" t="s">
        <v>144</v>
      </c>
      <c r="I801" s="161"/>
      <c r="J801" s="161"/>
      <c r="K801" s="161" t="s">
        <v>756</v>
      </c>
      <c r="L801" t="s">
        <v>1458</v>
      </c>
      <c r="M801" s="185" t="str">
        <f>'Data - Western Balkan'!P$17</f>
        <v>Q3 2026</v>
      </c>
    </row>
    <row r="802" spans="1:13" x14ac:dyDescent="0.25">
      <c r="A802" s="163">
        <f>'Overview and definitions'!$C$4</f>
        <v>0</v>
      </c>
      <c r="B802" s="163" t="str">
        <f>'Overview and definitions'!$C$6</f>
        <v>Liechtenstein</v>
      </c>
      <c r="C802" s="163" t="str">
        <f>'Overview and definitions'!$C$7</f>
        <v>MNO</v>
      </c>
      <c r="D802" s="163" t="str">
        <f>'Data - Western Balkan'!$B$1</f>
        <v>Data questionnaire: Western Balkan</v>
      </c>
      <c r="E802" s="161"/>
      <c r="F802">
        <v>801</v>
      </c>
      <c r="G802" t="str">
        <f>'Data - Western Balkan'!A$21</f>
        <v>2.1.2.</v>
      </c>
      <c r="H802" s="163" t="s">
        <v>144</v>
      </c>
      <c r="I802" s="163"/>
      <c r="J802" s="163"/>
      <c r="K802" s="163" t="s">
        <v>756</v>
      </c>
      <c r="L802" t="s">
        <v>1458</v>
      </c>
      <c r="M802" s="186" t="str">
        <f>'Data - Western Balkan'!D$17</f>
        <v>Q4 2025</v>
      </c>
    </row>
    <row r="803" spans="1:13" x14ac:dyDescent="0.25">
      <c r="A803" s="161">
        <f>'Overview and definitions'!$C$4</f>
        <v>0</v>
      </c>
      <c r="B803" s="161" t="str">
        <f>'Overview and definitions'!$C$6</f>
        <v>Liechtenstein</v>
      </c>
      <c r="C803" s="161" t="str">
        <f>'Overview and definitions'!$C$7</f>
        <v>MNO</v>
      </c>
      <c r="D803" s="163" t="str">
        <f>'Data - Western Balkan'!$B$1</f>
        <v>Data questionnaire: Western Balkan</v>
      </c>
      <c r="E803" s="161"/>
      <c r="F803">
        <v>802</v>
      </c>
      <c r="G803" t="str">
        <f>'Data - Western Balkan'!A$21</f>
        <v>2.1.2.</v>
      </c>
      <c r="H803" s="162" t="s">
        <v>144</v>
      </c>
      <c r="I803" s="161"/>
      <c r="J803" s="161"/>
      <c r="K803" s="161" t="s">
        <v>756</v>
      </c>
      <c r="L803" t="s">
        <v>1458</v>
      </c>
      <c r="M803" s="185" t="str">
        <f>'Data - Western Balkan'!H$17</f>
        <v>Q1 2026</v>
      </c>
    </row>
    <row r="804" spans="1:13" x14ac:dyDescent="0.25">
      <c r="A804" s="163">
        <f>'Overview and definitions'!$C$4</f>
        <v>0</v>
      </c>
      <c r="B804" s="163" t="str">
        <f>'Overview and definitions'!$C$6</f>
        <v>Liechtenstein</v>
      </c>
      <c r="C804" s="163" t="str">
        <f>'Overview and definitions'!$C$7</f>
        <v>MNO</v>
      </c>
      <c r="D804" s="163" t="str">
        <f>'Data - Western Balkan'!$B$1</f>
        <v>Data questionnaire: Western Balkan</v>
      </c>
      <c r="E804" s="161"/>
      <c r="F804">
        <v>803</v>
      </c>
      <c r="G804" t="str">
        <f>'Data - Western Balkan'!A$21</f>
        <v>2.1.2.</v>
      </c>
      <c r="H804" s="163" t="s">
        <v>144</v>
      </c>
      <c r="I804" s="163"/>
      <c r="J804" s="163"/>
      <c r="K804" s="163" t="s">
        <v>756</v>
      </c>
      <c r="L804" t="s">
        <v>1458</v>
      </c>
      <c r="M804" s="186" t="str">
        <f>'Data - Western Balkan'!L$17</f>
        <v>Q2 2026</v>
      </c>
    </row>
    <row r="805" spans="1:13" x14ac:dyDescent="0.25">
      <c r="A805" s="161">
        <f>'Overview and definitions'!$C$4</f>
        <v>0</v>
      </c>
      <c r="B805" s="161" t="str">
        <f>'Overview and definitions'!$C$6</f>
        <v>Liechtenstein</v>
      </c>
      <c r="C805" s="161" t="str">
        <f>'Overview and definitions'!$C$7</f>
        <v>MNO</v>
      </c>
      <c r="D805" s="163" t="str">
        <f>'Data - Western Balkan'!$B$1</f>
        <v>Data questionnaire: Western Balkan</v>
      </c>
      <c r="E805" s="161"/>
      <c r="F805">
        <v>804</v>
      </c>
      <c r="G805" t="str">
        <f>'Data - Western Balkan'!A$21</f>
        <v>2.1.2.</v>
      </c>
      <c r="H805" s="162" t="s">
        <v>144</v>
      </c>
      <c r="I805" s="161"/>
      <c r="J805" s="161"/>
      <c r="K805" s="161" t="s">
        <v>756</v>
      </c>
      <c r="L805" t="s">
        <v>1458</v>
      </c>
      <c r="M805" s="185" t="str">
        <f>'Data - Western Balkan'!P$17</f>
        <v>Q3 2026</v>
      </c>
    </row>
    <row r="806" spans="1:13" x14ac:dyDescent="0.25">
      <c r="A806" s="163">
        <f>'Overview and definitions'!$C$4</f>
        <v>0</v>
      </c>
      <c r="B806" s="163" t="str">
        <f>'Overview and definitions'!$C$6</f>
        <v>Liechtenstein</v>
      </c>
      <c r="C806" s="163" t="str">
        <f>'Overview and definitions'!$C$7</f>
        <v>MNO</v>
      </c>
      <c r="D806" s="163" t="str">
        <f>'Data - Western Balkan'!$B$1</f>
        <v>Data questionnaire: Western Balkan</v>
      </c>
      <c r="E806" s="161"/>
      <c r="F806">
        <v>805</v>
      </c>
      <c r="G806" t="str">
        <f>'Data - Western Balkan'!A$22</f>
        <v>2.2.</v>
      </c>
      <c r="H806" s="163" t="s">
        <v>144</v>
      </c>
      <c r="I806" s="163"/>
      <c r="J806" s="163"/>
      <c r="K806" s="163" t="s">
        <v>615</v>
      </c>
      <c r="L806" t="s">
        <v>1458</v>
      </c>
      <c r="M806" s="186" t="str">
        <f>'Data - Western Balkan'!D$17</f>
        <v>Q4 2025</v>
      </c>
    </row>
    <row r="807" spans="1:13" x14ac:dyDescent="0.25">
      <c r="A807" s="161">
        <f>'Overview and definitions'!$C$4</f>
        <v>0</v>
      </c>
      <c r="B807" s="161" t="str">
        <f>'Overview and definitions'!$C$6</f>
        <v>Liechtenstein</v>
      </c>
      <c r="C807" s="161" t="str">
        <f>'Overview and definitions'!$C$7</f>
        <v>MNO</v>
      </c>
      <c r="D807" s="163" t="str">
        <f>'Data - Western Balkan'!$B$1</f>
        <v>Data questionnaire: Western Balkan</v>
      </c>
      <c r="E807" s="161"/>
      <c r="F807">
        <v>806</v>
      </c>
      <c r="G807" t="str">
        <f>'Data - Western Balkan'!A$22</f>
        <v>2.2.</v>
      </c>
      <c r="H807" s="162" t="s">
        <v>144</v>
      </c>
      <c r="I807" s="161"/>
      <c r="J807" s="161"/>
      <c r="K807" s="161" t="s">
        <v>615</v>
      </c>
      <c r="L807" t="s">
        <v>1458</v>
      </c>
      <c r="M807" s="185" t="str">
        <f>'Data - Western Balkan'!H$17</f>
        <v>Q1 2026</v>
      </c>
    </row>
    <row r="808" spans="1:13" x14ac:dyDescent="0.25">
      <c r="A808" s="163">
        <f>'Overview and definitions'!$C$4</f>
        <v>0</v>
      </c>
      <c r="B808" s="163" t="str">
        <f>'Overview and definitions'!$C$6</f>
        <v>Liechtenstein</v>
      </c>
      <c r="C808" s="163" t="str">
        <f>'Overview and definitions'!$C$7</f>
        <v>MNO</v>
      </c>
      <c r="D808" s="163" t="str">
        <f>'Data - Western Balkan'!$B$1</f>
        <v>Data questionnaire: Western Balkan</v>
      </c>
      <c r="E808" s="161"/>
      <c r="F808">
        <v>807</v>
      </c>
      <c r="G808" t="str">
        <f>'Data - Western Balkan'!A$22</f>
        <v>2.2.</v>
      </c>
      <c r="H808" s="163" t="s">
        <v>144</v>
      </c>
      <c r="I808" s="163"/>
      <c r="J808" s="163"/>
      <c r="K808" s="163" t="s">
        <v>615</v>
      </c>
      <c r="L808" t="s">
        <v>1458</v>
      </c>
      <c r="M808" s="186" t="str">
        <f>'Data - Western Balkan'!L$17</f>
        <v>Q2 2026</v>
      </c>
    </row>
    <row r="809" spans="1:13" x14ac:dyDescent="0.25">
      <c r="A809" s="161">
        <f>'Overview and definitions'!$C$4</f>
        <v>0</v>
      </c>
      <c r="B809" s="161" t="str">
        <f>'Overview and definitions'!$C$6</f>
        <v>Liechtenstein</v>
      </c>
      <c r="C809" s="161" t="str">
        <f>'Overview and definitions'!$C$7</f>
        <v>MNO</v>
      </c>
      <c r="D809" s="163" t="str">
        <f>'Data - Western Balkan'!$B$1</f>
        <v>Data questionnaire: Western Balkan</v>
      </c>
      <c r="E809" s="161"/>
      <c r="F809">
        <v>808</v>
      </c>
      <c r="G809" t="str">
        <f>'Data - Western Balkan'!A$22</f>
        <v>2.2.</v>
      </c>
      <c r="H809" s="162" t="s">
        <v>144</v>
      </c>
      <c r="I809" s="161"/>
      <c r="J809" s="161"/>
      <c r="K809" s="161" t="s">
        <v>615</v>
      </c>
      <c r="L809" t="s">
        <v>1458</v>
      </c>
      <c r="M809" s="185" t="str">
        <f>'Data - Western Balkan'!P$17</f>
        <v>Q3 2026</v>
      </c>
    </row>
    <row r="810" spans="1:13" x14ac:dyDescent="0.25">
      <c r="A810" s="163">
        <f>'Overview and definitions'!$C$4</f>
        <v>0</v>
      </c>
      <c r="B810" s="163" t="str">
        <f>'Overview and definitions'!$C$6</f>
        <v>Liechtenstein</v>
      </c>
      <c r="C810" s="163" t="str">
        <f>'Overview and definitions'!$C$7</f>
        <v>MNO</v>
      </c>
      <c r="D810" s="163" t="str">
        <f>'Data - Western Balkan'!$B$1</f>
        <v>Data questionnaire: Western Balkan</v>
      </c>
      <c r="E810" s="161"/>
      <c r="F810">
        <v>809</v>
      </c>
      <c r="G810" t="str">
        <f>'Data - Western Balkan'!A$23</f>
        <v>2.3.</v>
      </c>
      <c r="H810" s="163" t="s">
        <v>144</v>
      </c>
      <c r="I810" s="163"/>
      <c r="J810" s="163"/>
      <c r="K810" s="163" t="s">
        <v>617</v>
      </c>
      <c r="L810" t="s">
        <v>1458</v>
      </c>
      <c r="M810" s="186" t="str">
        <f>'Data - Western Balkan'!D$17</f>
        <v>Q4 2025</v>
      </c>
    </row>
    <row r="811" spans="1:13" x14ac:dyDescent="0.25">
      <c r="A811" s="161">
        <f>'Overview and definitions'!$C$4</f>
        <v>0</v>
      </c>
      <c r="B811" s="161" t="str">
        <f>'Overview and definitions'!$C$6</f>
        <v>Liechtenstein</v>
      </c>
      <c r="C811" s="161" t="str">
        <f>'Overview and definitions'!$C$7</f>
        <v>MNO</v>
      </c>
      <c r="D811" s="163" t="str">
        <f>'Data - Western Balkan'!$B$1</f>
        <v>Data questionnaire: Western Balkan</v>
      </c>
      <c r="E811" s="161"/>
      <c r="F811">
        <v>810</v>
      </c>
      <c r="G811" t="str">
        <f>'Data - Western Balkan'!A$23</f>
        <v>2.3.</v>
      </c>
      <c r="H811" s="162" t="s">
        <v>144</v>
      </c>
      <c r="I811" s="161"/>
      <c r="J811" s="161"/>
      <c r="K811" s="161" t="s">
        <v>617</v>
      </c>
      <c r="L811" t="s">
        <v>1458</v>
      </c>
      <c r="M811" s="185" t="str">
        <f>'Data - Western Balkan'!H$17</f>
        <v>Q1 2026</v>
      </c>
    </row>
    <row r="812" spans="1:13" x14ac:dyDescent="0.25">
      <c r="A812" s="163">
        <f>'Overview and definitions'!$C$4</f>
        <v>0</v>
      </c>
      <c r="B812" s="163" t="str">
        <f>'Overview and definitions'!$C$6</f>
        <v>Liechtenstein</v>
      </c>
      <c r="C812" s="163" t="str">
        <f>'Overview and definitions'!$C$7</f>
        <v>MNO</v>
      </c>
      <c r="D812" s="163" t="str">
        <f>'Data - Western Balkan'!$B$1</f>
        <v>Data questionnaire: Western Balkan</v>
      </c>
      <c r="E812" s="161"/>
      <c r="F812">
        <v>811</v>
      </c>
      <c r="G812" t="str">
        <f>'Data - Western Balkan'!A$23</f>
        <v>2.3.</v>
      </c>
      <c r="H812" s="163" t="s">
        <v>144</v>
      </c>
      <c r="I812" s="163"/>
      <c r="J812" s="163"/>
      <c r="K812" s="163" t="s">
        <v>617</v>
      </c>
      <c r="L812" t="s">
        <v>1458</v>
      </c>
      <c r="M812" s="186" t="str">
        <f>'Data - Western Balkan'!L$17</f>
        <v>Q2 2026</v>
      </c>
    </row>
    <row r="813" spans="1:13" x14ac:dyDescent="0.25">
      <c r="A813" s="161">
        <f>'Overview and definitions'!$C$4</f>
        <v>0</v>
      </c>
      <c r="B813" s="161" t="str">
        <f>'Overview and definitions'!$C$6</f>
        <v>Liechtenstein</v>
      </c>
      <c r="C813" s="161" t="str">
        <f>'Overview and definitions'!$C$7</f>
        <v>MNO</v>
      </c>
      <c r="D813" s="163" t="str">
        <f>'Data - Western Balkan'!$B$1</f>
        <v>Data questionnaire: Western Balkan</v>
      </c>
      <c r="E813" s="161"/>
      <c r="F813">
        <v>812</v>
      </c>
      <c r="G813" t="str">
        <f>'Data - Western Balkan'!A$23</f>
        <v>2.3.</v>
      </c>
      <c r="H813" s="162" t="s">
        <v>144</v>
      </c>
      <c r="I813" s="161"/>
      <c r="J813" s="161"/>
      <c r="K813" s="161" t="s">
        <v>617</v>
      </c>
      <c r="L813" t="s">
        <v>1458</v>
      </c>
      <c r="M813" s="185" t="str">
        <f>'Data - Western Balkan'!P$17</f>
        <v>Q3 2026</v>
      </c>
    </row>
    <row r="814" spans="1:13" x14ac:dyDescent="0.25">
      <c r="A814" s="163">
        <f>'Overview and definitions'!$C$4</f>
        <v>0</v>
      </c>
      <c r="B814" s="163" t="str">
        <f>'Overview and definitions'!$C$6</f>
        <v>Liechtenstein</v>
      </c>
      <c r="C814" s="163" t="str">
        <f>'Overview and definitions'!$C$7</f>
        <v>MNO</v>
      </c>
      <c r="D814" s="163" t="str">
        <f>'Data - Western Balkan'!$B$1</f>
        <v>Data questionnaire: Western Balkan</v>
      </c>
      <c r="E814" s="161"/>
      <c r="F814">
        <v>813</v>
      </c>
      <c r="G814" t="str">
        <f>'Data - Western Balkan'!A$24</f>
        <v>2.4.</v>
      </c>
      <c r="H814" s="163" t="s">
        <v>571</v>
      </c>
      <c r="I814" s="163"/>
      <c r="J814" s="163"/>
      <c r="K814" s="163" t="s">
        <v>1470</v>
      </c>
      <c r="L814" t="s">
        <v>1458</v>
      </c>
      <c r="M814" s="186" t="str">
        <f>'Data - Western Balkan'!D$17</f>
        <v>Q4 2025</v>
      </c>
    </row>
    <row r="815" spans="1:13" x14ac:dyDescent="0.25">
      <c r="A815" s="161">
        <f>'Overview and definitions'!$C$4</f>
        <v>0</v>
      </c>
      <c r="B815" s="161" t="str">
        <f>'Overview and definitions'!$C$6</f>
        <v>Liechtenstein</v>
      </c>
      <c r="C815" s="161" t="str">
        <f>'Overview and definitions'!$C$7</f>
        <v>MNO</v>
      </c>
      <c r="D815" s="163" t="str">
        <f>'Data - Western Balkan'!$B$1</f>
        <v>Data questionnaire: Western Balkan</v>
      </c>
      <c r="E815" s="161"/>
      <c r="F815">
        <v>814</v>
      </c>
      <c r="G815" t="str">
        <f>'Data - Western Balkan'!A$24</f>
        <v>2.4.</v>
      </c>
      <c r="H815" s="162" t="s">
        <v>571</v>
      </c>
      <c r="I815" s="161"/>
      <c r="J815" s="161"/>
      <c r="K815" s="161" t="s">
        <v>1470</v>
      </c>
      <c r="L815" t="s">
        <v>1458</v>
      </c>
      <c r="M815" s="185" t="str">
        <f>'Data - Western Balkan'!H$17</f>
        <v>Q1 2026</v>
      </c>
    </row>
    <row r="816" spans="1:13" x14ac:dyDescent="0.25">
      <c r="A816" s="163">
        <f>'Overview and definitions'!$C$4</f>
        <v>0</v>
      </c>
      <c r="B816" s="163" t="str">
        <f>'Overview and definitions'!$C$6</f>
        <v>Liechtenstein</v>
      </c>
      <c r="C816" s="163" t="str">
        <f>'Overview and definitions'!$C$7</f>
        <v>MNO</v>
      </c>
      <c r="D816" s="163" t="str">
        <f>'Data - Western Balkan'!$B$1</f>
        <v>Data questionnaire: Western Balkan</v>
      </c>
      <c r="E816" s="161"/>
      <c r="F816">
        <v>815</v>
      </c>
      <c r="G816" t="str">
        <f>'Data - Western Balkan'!A$24</f>
        <v>2.4.</v>
      </c>
      <c r="H816" s="163" t="s">
        <v>571</v>
      </c>
      <c r="I816" s="163"/>
      <c r="J816" s="163"/>
      <c r="K816" s="163" t="s">
        <v>1470</v>
      </c>
      <c r="L816" t="s">
        <v>1458</v>
      </c>
      <c r="M816" s="186" t="str">
        <f>'Data - Western Balkan'!L$17</f>
        <v>Q2 2026</v>
      </c>
    </row>
    <row r="817" spans="1:13" x14ac:dyDescent="0.25">
      <c r="A817" s="161">
        <f>'Overview and definitions'!$C$4</f>
        <v>0</v>
      </c>
      <c r="B817" s="161" t="str">
        <f>'Overview and definitions'!$C$6</f>
        <v>Liechtenstein</v>
      </c>
      <c r="C817" s="161" t="str">
        <f>'Overview and definitions'!$C$7</f>
        <v>MNO</v>
      </c>
      <c r="D817" s="163" t="str">
        <f>'Data - Western Balkan'!$B$1</f>
        <v>Data questionnaire: Western Balkan</v>
      </c>
      <c r="E817" s="161"/>
      <c r="F817">
        <v>816</v>
      </c>
      <c r="G817" t="str">
        <f>'Data - Western Balkan'!A$24</f>
        <v>2.4.</v>
      </c>
      <c r="H817" s="162" t="s">
        <v>571</v>
      </c>
      <c r="I817" s="161"/>
      <c r="J817" s="161"/>
      <c r="K817" s="161" t="s">
        <v>1470</v>
      </c>
      <c r="L817" t="s">
        <v>1458</v>
      </c>
      <c r="M817" s="185" t="str">
        <f>'Data - Western Balkan'!P$17</f>
        <v>Q3 2026</v>
      </c>
    </row>
    <row r="818" spans="1:13" x14ac:dyDescent="0.25">
      <c r="A818" s="163">
        <f>'Overview and definitions'!$C$4</f>
        <v>0</v>
      </c>
      <c r="B818" s="163" t="str">
        <f>'Overview and definitions'!$C$6</f>
        <v>Liechtenstein</v>
      </c>
      <c r="C818" s="163" t="str">
        <f>'Overview and definitions'!$C$7</f>
        <v>MNO</v>
      </c>
      <c r="D818" s="163" t="str">
        <f>'Data - Western Balkan'!$B$1</f>
        <v>Data questionnaire: Western Balkan</v>
      </c>
      <c r="E818" s="161"/>
      <c r="F818">
        <v>817</v>
      </c>
      <c r="G818" t="str">
        <f>'Data - Western Balkan'!A$29</f>
        <v>3.1.</v>
      </c>
      <c r="H818" s="163" t="s">
        <v>561</v>
      </c>
      <c r="I818" s="163"/>
      <c r="J818" s="163"/>
      <c r="K818" s="163" t="s">
        <v>756</v>
      </c>
      <c r="L818" t="s">
        <v>1458</v>
      </c>
      <c r="M818" s="186" t="str">
        <f>'Data - Western Balkan'!D$17</f>
        <v>Q4 2025</v>
      </c>
    </row>
    <row r="819" spans="1:13" x14ac:dyDescent="0.25">
      <c r="A819" s="161">
        <f>'Overview and definitions'!$C$4</f>
        <v>0</v>
      </c>
      <c r="B819" s="161" t="str">
        <f>'Overview and definitions'!$C$6</f>
        <v>Liechtenstein</v>
      </c>
      <c r="C819" s="161" t="str">
        <f>'Overview and definitions'!$C$7</f>
        <v>MNO</v>
      </c>
      <c r="D819" s="163" t="str">
        <f>'Data - Western Balkan'!$B$1</f>
        <v>Data questionnaire: Western Balkan</v>
      </c>
      <c r="E819" s="161"/>
      <c r="F819">
        <v>818</v>
      </c>
      <c r="G819" t="str">
        <f>'Data - Western Balkan'!A$29</f>
        <v>3.1.</v>
      </c>
      <c r="H819" s="162" t="s">
        <v>561</v>
      </c>
      <c r="I819" s="161"/>
      <c r="J819" s="161"/>
      <c r="K819" s="161" t="s">
        <v>756</v>
      </c>
      <c r="L819" t="s">
        <v>1458</v>
      </c>
      <c r="M819" s="185" t="str">
        <f>'Data - Western Balkan'!H$17</f>
        <v>Q1 2026</v>
      </c>
    </row>
    <row r="820" spans="1:13" x14ac:dyDescent="0.25">
      <c r="A820" s="163">
        <f>'Overview and definitions'!$C$4</f>
        <v>0</v>
      </c>
      <c r="B820" s="163" t="str">
        <f>'Overview and definitions'!$C$6</f>
        <v>Liechtenstein</v>
      </c>
      <c r="C820" s="163" t="str">
        <f>'Overview and definitions'!$C$7</f>
        <v>MNO</v>
      </c>
      <c r="D820" s="163" t="str">
        <f>'Data - Western Balkan'!$B$1</f>
        <v>Data questionnaire: Western Balkan</v>
      </c>
      <c r="E820" s="161"/>
      <c r="F820">
        <v>819</v>
      </c>
      <c r="G820" t="str">
        <f>'Data - Western Balkan'!A$29</f>
        <v>3.1.</v>
      </c>
      <c r="H820" s="163" t="s">
        <v>561</v>
      </c>
      <c r="I820" s="163"/>
      <c r="J820" s="163"/>
      <c r="K820" s="163" t="s">
        <v>756</v>
      </c>
      <c r="L820" t="s">
        <v>1458</v>
      </c>
      <c r="M820" s="186" t="str">
        <f>'Data - Western Balkan'!L$17</f>
        <v>Q2 2026</v>
      </c>
    </row>
    <row r="821" spans="1:13" x14ac:dyDescent="0.25">
      <c r="A821" s="161">
        <f>'Overview and definitions'!$C$4</f>
        <v>0</v>
      </c>
      <c r="B821" s="161" t="str">
        <f>'Overview and definitions'!$C$6</f>
        <v>Liechtenstein</v>
      </c>
      <c r="C821" s="161" t="str">
        <f>'Overview and definitions'!$C$7</f>
        <v>MNO</v>
      </c>
      <c r="D821" s="163" t="str">
        <f>'Data - Western Balkan'!$B$1</f>
        <v>Data questionnaire: Western Balkan</v>
      </c>
      <c r="E821" s="161"/>
      <c r="F821">
        <v>820</v>
      </c>
      <c r="G821" t="str">
        <f>'Data - Western Balkan'!A$29</f>
        <v>3.1.</v>
      </c>
      <c r="H821" s="162" t="s">
        <v>561</v>
      </c>
      <c r="I821" s="161"/>
      <c r="J821" s="161"/>
      <c r="K821" s="161" t="s">
        <v>756</v>
      </c>
      <c r="L821" t="s">
        <v>1458</v>
      </c>
      <c r="M821" s="185" t="str">
        <f>'Data - Western Balkan'!P$17</f>
        <v>Q3 2026</v>
      </c>
    </row>
    <row r="822" spans="1:13" x14ac:dyDescent="0.25">
      <c r="A822" s="163">
        <f>'Overview and definitions'!$C$4</f>
        <v>0</v>
      </c>
      <c r="B822" s="163" t="str">
        <f>'Overview and definitions'!$C$6</f>
        <v>Liechtenstein</v>
      </c>
      <c r="C822" s="163" t="str">
        <f>'Overview and definitions'!$C$7</f>
        <v>MNO</v>
      </c>
      <c r="D822" s="163" t="str">
        <f>'Data - Western Balkan'!$B$1</f>
        <v>Data questionnaire: Western Balkan</v>
      </c>
      <c r="E822" s="161"/>
      <c r="F822">
        <v>821</v>
      </c>
      <c r="G822" t="str">
        <f>'Data - Western Balkan'!A$30</f>
        <v>3.2.</v>
      </c>
      <c r="H822" s="163" t="s">
        <v>561</v>
      </c>
      <c r="I822" s="163"/>
      <c r="J822" s="163"/>
      <c r="K822" s="163" t="s">
        <v>615</v>
      </c>
      <c r="L822" t="s">
        <v>1458</v>
      </c>
      <c r="M822" s="186" t="str">
        <f>'Data - Western Balkan'!D$17</f>
        <v>Q4 2025</v>
      </c>
    </row>
    <row r="823" spans="1:13" x14ac:dyDescent="0.25">
      <c r="A823" s="161">
        <f>'Overview and definitions'!$C$4</f>
        <v>0</v>
      </c>
      <c r="B823" s="161" t="str">
        <f>'Overview and definitions'!$C$6</f>
        <v>Liechtenstein</v>
      </c>
      <c r="C823" s="161" t="str">
        <f>'Overview and definitions'!$C$7</f>
        <v>MNO</v>
      </c>
      <c r="D823" s="163" t="str">
        <f>'Data - Western Balkan'!$B$1</f>
        <v>Data questionnaire: Western Balkan</v>
      </c>
      <c r="E823" s="161"/>
      <c r="F823">
        <v>822</v>
      </c>
      <c r="G823" t="str">
        <f>'Data - Western Balkan'!A$30</f>
        <v>3.2.</v>
      </c>
      <c r="H823" s="162" t="s">
        <v>561</v>
      </c>
      <c r="I823" s="161"/>
      <c r="J823" s="161"/>
      <c r="K823" s="161" t="s">
        <v>615</v>
      </c>
      <c r="L823" t="s">
        <v>1458</v>
      </c>
      <c r="M823" s="185" t="str">
        <f>'Data - Western Balkan'!H$17</f>
        <v>Q1 2026</v>
      </c>
    </row>
    <row r="824" spans="1:13" x14ac:dyDescent="0.25">
      <c r="A824" s="163">
        <f>'Overview and definitions'!$C$4</f>
        <v>0</v>
      </c>
      <c r="B824" s="163" t="str">
        <f>'Overview and definitions'!$C$6</f>
        <v>Liechtenstein</v>
      </c>
      <c r="C824" s="163" t="str">
        <f>'Overview and definitions'!$C$7</f>
        <v>MNO</v>
      </c>
      <c r="D824" s="163" t="str">
        <f>'Data - Western Balkan'!$B$1</f>
        <v>Data questionnaire: Western Balkan</v>
      </c>
      <c r="E824" s="161"/>
      <c r="F824">
        <v>823</v>
      </c>
      <c r="G824" t="str">
        <f>'Data - Western Balkan'!A$30</f>
        <v>3.2.</v>
      </c>
      <c r="H824" s="163" t="s">
        <v>561</v>
      </c>
      <c r="I824" s="163"/>
      <c r="J824" s="163"/>
      <c r="K824" s="163" t="s">
        <v>615</v>
      </c>
      <c r="L824" t="s">
        <v>1458</v>
      </c>
      <c r="M824" s="186" t="str">
        <f>'Data - Western Balkan'!L$17</f>
        <v>Q2 2026</v>
      </c>
    </row>
    <row r="825" spans="1:13" x14ac:dyDescent="0.25">
      <c r="A825" s="161">
        <f>'Overview and definitions'!$C$4</f>
        <v>0</v>
      </c>
      <c r="B825" s="161" t="str">
        <f>'Overview and definitions'!$C$6</f>
        <v>Liechtenstein</v>
      </c>
      <c r="C825" s="161" t="str">
        <f>'Overview and definitions'!$C$7</f>
        <v>MNO</v>
      </c>
      <c r="D825" s="163" t="str">
        <f>'Data - Western Balkan'!$B$1</f>
        <v>Data questionnaire: Western Balkan</v>
      </c>
      <c r="E825" s="161"/>
      <c r="F825">
        <v>824</v>
      </c>
      <c r="G825" t="str">
        <f>'Data - Western Balkan'!A$30</f>
        <v>3.2.</v>
      </c>
      <c r="H825" s="162" t="s">
        <v>561</v>
      </c>
      <c r="I825" s="161"/>
      <c r="J825" s="161"/>
      <c r="K825" s="161" t="s">
        <v>615</v>
      </c>
      <c r="L825" t="s">
        <v>1458</v>
      </c>
      <c r="M825" s="185" t="str">
        <f>'Data - Western Balkan'!P$17</f>
        <v>Q3 2026</v>
      </c>
    </row>
    <row r="826" spans="1:13" x14ac:dyDescent="0.25">
      <c r="A826" s="163">
        <f>'Overview and definitions'!$C$4</f>
        <v>0</v>
      </c>
      <c r="B826" s="163" t="str">
        <f>'Overview and definitions'!$C$6</f>
        <v>Liechtenstein</v>
      </c>
      <c r="C826" s="163" t="str">
        <f>'Overview and definitions'!$C$7</f>
        <v>MNO</v>
      </c>
      <c r="D826" s="163" t="str">
        <f>'Data - Western Balkan'!$B$1</f>
        <v>Data questionnaire: Western Balkan</v>
      </c>
      <c r="E826" s="161"/>
      <c r="F826">
        <v>825</v>
      </c>
      <c r="G826" t="str">
        <f>'Data - Western Balkan'!A$31</f>
        <v>3.3.</v>
      </c>
      <c r="H826" s="163" t="s">
        <v>561</v>
      </c>
      <c r="I826" s="163"/>
      <c r="J826" s="163"/>
      <c r="K826" s="163" t="s">
        <v>617</v>
      </c>
      <c r="L826" t="s">
        <v>1458</v>
      </c>
      <c r="M826" s="186" t="str">
        <f>'Data - Western Balkan'!D$17</f>
        <v>Q4 2025</v>
      </c>
    </row>
    <row r="827" spans="1:13" x14ac:dyDescent="0.25">
      <c r="A827" s="161">
        <f>'Overview and definitions'!$C$4</f>
        <v>0</v>
      </c>
      <c r="B827" s="161" t="str">
        <f>'Overview and definitions'!$C$6</f>
        <v>Liechtenstein</v>
      </c>
      <c r="C827" s="161" t="str">
        <f>'Overview and definitions'!$C$7</f>
        <v>MNO</v>
      </c>
      <c r="D827" s="163" t="str">
        <f>'Data - Western Balkan'!$B$1</f>
        <v>Data questionnaire: Western Balkan</v>
      </c>
      <c r="E827" s="161"/>
      <c r="F827">
        <v>826</v>
      </c>
      <c r="G827" t="str">
        <f>'Data - Western Balkan'!A$31</f>
        <v>3.3.</v>
      </c>
      <c r="H827" s="162" t="s">
        <v>561</v>
      </c>
      <c r="I827" s="161"/>
      <c r="J827" s="161"/>
      <c r="K827" s="161" t="s">
        <v>617</v>
      </c>
      <c r="L827" t="s">
        <v>1458</v>
      </c>
      <c r="M827" s="185" t="str">
        <f>'Data - Western Balkan'!H$17</f>
        <v>Q1 2026</v>
      </c>
    </row>
    <row r="828" spans="1:13" x14ac:dyDescent="0.25">
      <c r="A828" s="163">
        <f>'Overview and definitions'!$C$4</f>
        <v>0</v>
      </c>
      <c r="B828" s="163" t="str">
        <f>'Overview and definitions'!$C$6</f>
        <v>Liechtenstein</v>
      </c>
      <c r="C828" s="163" t="str">
        <f>'Overview and definitions'!$C$7</f>
        <v>MNO</v>
      </c>
      <c r="D828" s="163" t="str">
        <f>'Data - Western Balkan'!$B$1</f>
        <v>Data questionnaire: Western Balkan</v>
      </c>
      <c r="E828" s="161"/>
      <c r="F828">
        <v>827</v>
      </c>
      <c r="G828" t="str">
        <f>'Data - Western Balkan'!A$31</f>
        <v>3.3.</v>
      </c>
      <c r="H828" s="163" t="s">
        <v>561</v>
      </c>
      <c r="I828" s="163"/>
      <c r="J828" s="163"/>
      <c r="K828" s="163" t="s">
        <v>617</v>
      </c>
      <c r="L828" t="s">
        <v>1458</v>
      </c>
      <c r="M828" s="186" t="str">
        <f>'Data - Western Balkan'!L$17</f>
        <v>Q2 2026</v>
      </c>
    </row>
    <row r="829" spans="1:13" x14ac:dyDescent="0.25">
      <c r="A829" s="161">
        <f>'Overview and definitions'!$C$4</f>
        <v>0</v>
      </c>
      <c r="B829" s="161" t="str">
        <f>'Overview and definitions'!$C$6</f>
        <v>Liechtenstein</v>
      </c>
      <c r="C829" s="161" t="str">
        <f>'Overview and definitions'!$C$7</f>
        <v>MNO</v>
      </c>
      <c r="D829" s="163" t="str">
        <f>'Data - Western Balkan'!$B$1</f>
        <v>Data questionnaire: Western Balkan</v>
      </c>
      <c r="E829" s="161"/>
      <c r="F829">
        <v>828</v>
      </c>
      <c r="G829" t="str">
        <f>'Data - Western Balkan'!A$31</f>
        <v>3.3.</v>
      </c>
      <c r="H829" s="162" t="s">
        <v>561</v>
      </c>
      <c r="I829" s="161"/>
      <c r="J829" s="161"/>
      <c r="K829" s="161" t="s">
        <v>617</v>
      </c>
      <c r="L829" t="s">
        <v>1458</v>
      </c>
      <c r="M829" s="185" t="str">
        <f>'Data - Western Balkan'!P$17</f>
        <v>Q3 2026</v>
      </c>
    </row>
    <row r="830" spans="1:13" x14ac:dyDescent="0.25">
      <c r="A830" s="163">
        <f>'Overview and definitions'!$C$4</f>
        <v>0</v>
      </c>
      <c r="B830" s="163" t="str">
        <f>'Overview and definitions'!$C$6</f>
        <v>Liechtenstein</v>
      </c>
      <c r="C830" s="163" t="str">
        <f>'Overview and definitions'!$C$7</f>
        <v>MNO</v>
      </c>
      <c r="D830" s="163" t="str">
        <f>'Data - Western Balkan'!$B$1</f>
        <v>Data questionnaire: Western Balkan</v>
      </c>
      <c r="E830" s="161"/>
      <c r="F830">
        <v>829</v>
      </c>
      <c r="G830" t="str">
        <f>'Data - Western Balkan'!A$29</f>
        <v>3.1.</v>
      </c>
      <c r="H830" s="163" t="s">
        <v>571</v>
      </c>
      <c r="I830" s="163"/>
      <c r="J830" s="163"/>
      <c r="K830" s="163" t="s">
        <v>756</v>
      </c>
      <c r="L830" t="s">
        <v>1458</v>
      </c>
      <c r="M830" s="186" t="str">
        <f>'Data - Western Balkan'!D$17</f>
        <v>Q4 2025</v>
      </c>
    </row>
    <row r="831" spans="1:13" x14ac:dyDescent="0.25">
      <c r="A831" s="161">
        <f>'Overview and definitions'!$C$4</f>
        <v>0</v>
      </c>
      <c r="B831" s="161" t="str">
        <f>'Overview and definitions'!$C$6</f>
        <v>Liechtenstein</v>
      </c>
      <c r="C831" s="161" t="str">
        <f>'Overview and definitions'!$C$7</f>
        <v>MNO</v>
      </c>
      <c r="D831" s="163" t="str">
        <f>'Data - Western Balkan'!$B$1</f>
        <v>Data questionnaire: Western Balkan</v>
      </c>
      <c r="E831" s="161"/>
      <c r="F831">
        <v>830</v>
      </c>
      <c r="G831" t="str">
        <f>'Data - Western Balkan'!A$29</f>
        <v>3.1.</v>
      </c>
      <c r="H831" s="162" t="s">
        <v>571</v>
      </c>
      <c r="I831" s="161"/>
      <c r="J831" s="161"/>
      <c r="K831" s="161" t="s">
        <v>756</v>
      </c>
      <c r="L831" t="s">
        <v>1458</v>
      </c>
      <c r="M831" s="185" t="str">
        <f>'Data - Western Balkan'!H$17</f>
        <v>Q1 2026</v>
      </c>
    </row>
    <row r="832" spans="1:13" x14ac:dyDescent="0.25">
      <c r="A832" s="163">
        <f>'Overview and definitions'!$C$4</f>
        <v>0</v>
      </c>
      <c r="B832" s="163" t="str">
        <f>'Overview and definitions'!$C$6</f>
        <v>Liechtenstein</v>
      </c>
      <c r="C832" s="163" t="str">
        <f>'Overview and definitions'!$C$7</f>
        <v>MNO</v>
      </c>
      <c r="D832" s="163" t="str">
        <f>'Data - Western Balkan'!$B$1</f>
        <v>Data questionnaire: Western Balkan</v>
      </c>
      <c r="E832" s="161"/>
      <c r="F832">
        <v>831</v>
      </c>
      <c r="G832" t="str">
        <f>'Data - Western Balkan'!A$29</f>
        <v>3.1.</v>
      </c>
      <c r="H832" s="163" t="s">
        <v>571</v>
      </c>
      <c r="I832" s="163"/>
      <c r="J832" s="163"/>
      <c r="K832" s="163" t="s">
        <v>756</v>
      </c>
      <c r="L832" t="s">
        <v>1458</v>
      </c>
      <c r="M832" s="186" t="str">
        <f>'Data - Western Balkan'!L$17</f>
        <v>Q2 2026</v>
      </c>
    </row>
    <row r="833" spans="1:13" x14ac:dyDescent="0.25">
      <c r="A833" s="161">
        <f>'Overview and definitions'!$C$4</f>
        <v>0</v>
      </c>
      <c r="B833" s="161" t="str">
        <f>'Overview and definitions'!$C$6</f>
        <v>Liechtenstein</v>
      </c>
      <c r="C833" s="161" t="str">
        <f>'Overview and definitions'!$C$7</f>
        <v>MNO</v>
      </c>
      <c r="D833" s="163" t="str">
        <f>'Data - Western Balkan'!$B$1</f>
        <v>Data questionnaire: Western Balkan</v>
      </c>
      <c r="E833" s="161"/>
      <c r="F833">
        <v>832</v>
      </c>
      <c r="G833" t="str">
        <f>'Data - Western Balkan'!A$29</f>
        <v>3.1.</v>
      </c>
      <c r="H833" s="162" t="s">
        <v>571</v>
      </c>
      <c r="I833" s="161"/>
      <c r="J833" s="161"/>
      <c r="K833" s="161" t="s">
        <v>756</v>
      </c>
      <c r="L833" t="s">
        <v>1458</v>
      </c>
      <c r="M833" s="185" t="str">
        <f>'Data - Western Balkan'!P$17</f>
        <v>Q3 2026</v>
      </c>
    </row>
    <row r="834" spans="1:13" x14ac:dyDescent="0.25">
      <c r="A834" s="163">
        <f>'Overview and definitions'!$C$4</f>
        <v>0</v>
      </c>
      <c r="B834" s="163" t="str">
        <f>'Overview and definitions'!$C$6</f>
        <v>Liechtenstein</v>
      </c>
      <c r="C834" s="163" t="str">
        <f>'Overview and definitions'!$C$7</f>
        <v>MNO</v>
      </c>
      <c r="D834" s="163" t="str">
        <f>'Data - Western Balkan'!$B$1</f>
        <v>Data questionnaire: Western Balkan</v>
      </c>
      <c r="E834" s="161"/>
      <c r="F834">
        <v>833</v>
      </c>
      <c r="G834" t="str">
        <f>'Data - Western Balkan'!A$30</f>
        <v>3.2.</v>
      </c>
      <c r="H834" s="163" t="s">
        <v>571</v>
      </c>
      <c r="I834" s="163"/>
      <c r="J834" s="163"/>
      <c r="K834" s="163" t="s">
        <v>615</v>
      </c>
      <c r="L834" t="s">
        <v>1458</v>
      </c>
      <c r="M834" s="186" t="str">
        <f>'Data - Western Balkan'!D$17</f>
        <v>Q4 2025</v>
      </c>
    </row>
    <row r="835" spans="1:13" x14ac:dyDescent="0.25">
      <c r="A835" s="161">
        <f>'Overview and definitions'!$C$4</f>
        <v>0</v>
      </c>
      <c r="B835" s="161" t="str">
        <f>'Overview and definitions'!$C$6</f>
        <v>Liechtenstein</v>
      </c>
      <c r="C835" s="161" t="str">
        <f>'Overview and definitions'!$C$7</f>
        <v>MNO</v>
      </c>
      <c r="D835" s="163" t="str">
        <f>'Data - Western Balkan'!$B$1</f>
        <v>Data questionnaire: Western Balkan</v>
      </c>
      <c r="E835" s="161"/>
      <c r="F835">
        <v>834</v>
      </c>
      <c r="G835" t="str">
        <f>'Data - Western Balkan'!A$30</f>
        <v>3.2.</v>
      </c>
      <c r="H835" s="162" t="s">
        <v>571</v>
      </c>
      <c r="I835" s="161"/>
      <c r="J835" s="161"/>
      <c r="K835" s="161" t="s">
        <v>615</v>
      </c>
      <c r="L835" t="s">
        <v>1458</v>
      </c>
      <c r="M835" s="185" t="str">
        <f>'Data - Western Balkan'!H$17</f>
        <v>Q1 2026</v>
      </c>
    </row>
    <row r="836" spans="1:13" x14ac:dyDescent="0.25">
      <c r="A836" s="163">
        <f>'Overview and definitions'!$C$4</f>
        <v>0</v>
      </c>
      <c r="B836" s="163" t="str">
        <f>'Overview and definitions'!$C$6</f>
        <v>Liechtenstein</v>
      </c>
      <c r="C836" s="163" t="str">
        <f>'Overview and definitions'!$C$7</f>
        <v>MNO</v>
      </c>
      <c r="D836" s="163" t="str">
        <f>'Data - Western Balkan'!$B$1</f>
        <v>Data questionnaire: Western Balkan</v>
      </c>
      <c r="E836" s="161"/>
      <c r="F836">
        <v>835</v>
      </c>
      <c r="G836" t="str">
        <f>'Data - Western Balkan'!A$30</f>
        <v>3.2.</v>
      </c>
      <c r="H836" s="163" t="s">
        <v>571</v>
      </c>
      <c r="I836" s="163"/>
      <c r="J836" s="163"/>
      <c r="K836" s="163" t="s">
        <v>615</v>
      </c>
      <c r="L836" t="s">
        <v>1458</v>
      </c>
      <c r="M836" s="186" t="str">
        <f>'Data - Western Balkan'!L$17</f>
        <v>Q2 2026</v>
      </c>
    </row>
    <row r="837" spans="1:13" x14ac:dyDescent="0.25">
      <c r="A837" s="161">
        <f>'Overview and definitions'!$C$4</f>
        <v>0</v>
      </c>
      <c r="B837" s="161" t="str">
        <f>'Overview and definitions'!$C$6</f>
        <v>Liechtenstein</v>
      </c>
      <c r="C837" s="161" t="str">
        <f>'Overview and definitions'!$C$7</f>
        <v>MNO</v>
      </c>
      <c r="D837" s="163" t="str">
        <f>'Data - Western Balkan'!$B$1</f>
        <v>Data questionnaire: Western Balkan</v>
      </c>
      <c r="E837" s="161"/>
      <c r="F837">
        <v>836</v>
      </c>
      <c r="G837" t="str">
        <f>'Data - Western Balkan'!A$30</f>
        <v>3.2.</v>
      </c>
      <c r="H837" s="162" t="s">
        <v>571</v>
      </c>
      <c r="I837" s="161"/>
      <c r="J837" s="161"/>
      <c r="K837" s="161" t="s">
        <v>615</v>
      </c>
      <c r="L837" t="s">
        <v>1458</v>
      </c>
      <c r="M837" s="185" t="str">
        <f>'Data - Western Balkan'!P$17</f>
        <v>Q3 2026</v>
      </c>
    </row>
    <row r="838" spans="1:13" x14ac:dyDescent="0.25">
      <c r="A838" s="163">
        <f>'Overview and definitions'!$C$4</f>
        <v>0</v>
      </c>
      <c r="B838" s="163" t="str">
        <f>'Overview and definitions'!$C$6</f>
        <v>Liechtenstein</v>
      </c>
      <c r="C838" s="163" t="str">
        <f>'Overview and definitions'!$C$7</f>
        <v>MNO</v>
      </c>
      <c r="D838" s="163" t="str">
        <f>'Data - Western Balkan'!$B$1</f>
        <v>Data questionnaire: Western Balkan</v>
      </c>
      <c r="E838" s="161"/>
      <c r="F838">
        <v>837</v>
      </c>
      <c r="G838" t="str">
        <f>'Data - Western Balkan'!A$31</f>
        <v>3.3.</v>
      </c>
      <c r="H838" s="163" t="s">
        <v>571</v>
      </c>
      <c r="I838" s="163"/>
      <c r="J838" s="163"/>
      <c r="K838" s="163" t="s">
        <v>617</v>
      </c>
      <c r="L838" t="s">
        <v>1458</v>
      </c>
      <c r="M838" s="186" t="str">
        <f>'Data - Western Balkan'!D$17</f>
        <v>Q4 2025</v>
      </c>
    </row>
    <row r="839" spans="1:13" x14ac:dyDescent="0.25">
      <c r="A839" s="161">
        <f>'Overview and definitions'!$C$4</f>
        <v>0</v>
      </c>
      <c r="B839" s="161" t="str">
        <f>'Overview and definitions'!$C$6</f>
        <v>Liechtenstein</v>
      </c>
      <c r="C839" s="161" t="str">
        <f>'Overview and definitions'!$C$7</f>
        <v>MNO</v>
      </c>
      <c r="D839" s="163" t="str">
        <f>'Data - Western Balkan'!$B$1</f>
        <v>Data questionnaire: Western Balkan</v>
      </c>
      <c r="E839" s="161"/>
      <c r="F839">
        <v>838</v>
      </c>
      <c r="G839" t="str">
        <f>'Data - Western Balkan'!A$31</f>
        <v>3.3.</v>
      </c>
      <c r="H839" s="162" t="s">
        <v>571</v>
      </c>
      <c r="I839" s="161"/>
      <c r="J839" s="161"/>
      <c r="K839" s="161" t="s">
        <v>617</v>
      </c>
      <c r="L839" t="s">
        <v>1458</v>
      </c>
      <c r="M839" s="185" t="str">
        <f>'Data - Western Balkan'!H$17</f>
        <v>Q1 2026</v>
      </c>
    </row>
    <row r="840" spans="1:13" x14ac:dyDescent="0.25">
      <c r="A840" s="163">
        <f>'Overview and definitions'!$C$4</f>
        <v>0</v>
      </c>
      <c r="B840" s="163" t="str">
        <f>'Overview and definitions'!$C$6</f>
        <v>Liechtenstein</v>
      </c>
      <c r="C840" s="163" t="str">
        <f>'Overview and definitions'!$C$7</f>
        <v>MNO</v>
      </c>
      <c r="D840" s="163" t="str">
        <f>'Data - Western Balkan'!$B$1</f>
        <v>Data questionnaire: Western Balkan</v>
      </c>
      <c r="E840" s="161"/>
      <c r="F840">
        <v>839</v>
      </c>
      <c r="G840" t="str">
        <f>'Data - Western Balkan'!A$31</f>
        <v>3.3.</v>
      </c>
      <c r="H840" s="163" t="s">
        <v>571</v>
      </c>
      <c r="I840" s="163"/>
      <c r="J840" s="163"/>
      <c r="K840" s="163" t="s">
        <v>617</v>
      </c>
      <c r="L840" t="s">
        <v>1458</v>
      </c>
      <c r="M840" s="186" t="str">
        <f>'Data - Western Balkan'!L$17</f>
        <v>Q2 2026</v>
      </c>
    </row>
    <row r="841" spans="1:13" x14ac:dyDescent="0.25">
      <c r="A841" s="161">
        <f>'Overview and definitions'!$C$4</f>
        <v>0</v>
      </c>
      <c r="B841" s="161" t="str">
        <f>'Overview and definitions'!$C$6</f>
        <v>Liechtenstein</v>
      </c>
      <c r="C841" s="161" t="str">
        <f>'Overview and definitions'!$C$7</f>
        <v>MNO</v>
      </c>
      <c r="D841" s="163" t="str">
        <f>'Data - Western Balkan'!$B$1</f>
        <v>Data questionnaire: Western Balkan</v>
      </c>
      <c r="E841" s="161"/>
      <c r="F841">
        <v>840</v>
      </c>
      <c r="G841" t="str">
        <f>'Data - Western Balkan'!A$31</f>
        <v>3.3.</v>
      </c>
      <c r="H841" s="162" t="s">
        <v>571</v>
      </c>
      <c r="I841" s="161"/>
      <c r="J841" s="161"/>
      <c r="K841" s="161" t="s">
        <v>617</v>
      </c>
      <c r="L841" t="s">
        <v>1458</v>
      </c>
      <c r="M841" s="185" t="str">
        <f>'Data - Western Balkan'!P$17</f>
        <v>Q3 2026</v>
      </c>
    </row>
  </sheetData>
  <dataConsolidate/>
  <pageMargins left="0.7" right="0.7" top="0.78740157499999996" bottom="0.78740157499999996" header="0.3" footer="0.3"/>
  <pageSetup paperSize="9" orientation="portrait"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841"/>
  <sheetViews>
    <sheetView zoomScale="90" zoomScaleNormal="90" workbookViewId="0">
      <selection activeCell="M2" sqref="M2"/>
    </sheetView>
  </sheetViews>
  <sheetFormatPr baseColWidth="10" defaultColWidth="9.140625" defaultRowHeight="15" x14ac:dyDescent="0.25"/>
  <cols>
    <col min="1" max="1" width="11.42578125" bestFit="1" customWidth="1"/>
    <col min="2" max="2" width="10.28515625" bestFit="1" customWidth="1"/>
    <col min="3" max="3" width="8.7109375" bestFit="1" customWidth="1"/>
    <col min="4" max="4" width="47.42578125" bestFit="1" customWidth="1"/>
    <col min="5" max="5" width="6.28515625" bestFit="1" customWidth="1"/>
    <col min="6" max="6" width="11.28515625" bestFit="1" customWidth="1"/>
    <col min="7" max="7" width="11.140625" bestFit="1" customWidth="1"/>
    <col min="8" max="8" width="10.7109375" bestFit="1" customWidth="1"/>
    <col min="9" max="9" width="24.5703125" bestFit="1" customWidth="1"/>
    <col min="10" max="10" width="10.28515625" bestFit="1" customWidth="1"/>
    <col min="11" max="11" width="14.140625" bestFit="1" customWidth="1"/>
    <col min="12" max="12" width="15.85546875" bestFit="1" customWidth="1"/>
    <col min="13" max="13" width="11.28515625" customWidth="1"/>
  </cols>
  <sheetData>
    <row r="1" spans="1:13" x14ac:dyDescent="0.25">
      <c r="A1" t="s">
        <v>1495</v>
      </c>
      <c r="B1" t="s">
        <v>1496</v>
      </c>
      <c r="C1" t="s">
        <v>1497</v>
      </c>
      <c r="D1" t="s">
        <v>1498</v>
      </c>
      <c r="E1" t="s">
        <v>1499</v>
      </c>
      <c r="F1" t="s">
        <v>1500</v>
      </c>
      <c r="G1" t="s">
        <v>1501</v>
      </c>
      <c r="H1" t="s">
        <v>1502</v>
      </c>
      <c r="I1" t="s">
        <v>1503</v>
      </c>
      <c r="J1" t="s">
        <v>1504</v>
      </c>
      <c r="K1" t="s">
        <v>1505</v>
      </c>
      <c r="L1" t="s">
        <v>1506</v>
      </c>
      <c r="M1" t="s">
        <v>1507</v>
      </c>
    </row>
    <row r="2" spans="1:13" x14ac:dyDescent="0.25">
      <c r="A2">
        <f>'Overview and definitions'!$C$4</f>
        <v>0</v>
      </c>
      <c r="B2" t="str">
        <f>'Overview and definitions'!$C$6</f>
        <v>Liechtenstein</v>
      </c>
      <c r="C2" t="str">
        <f>'Overview and definitions'!$C$7</f>
        <v>MNO</v>
      </c>
      <c r="D2" t="s">
        <v>513</v>
      </c>
      <c r="E2" s="558">
        <v>1</v>
      </c>
      <c r="F2" t="s">
        <v>530</v>
      </c>
      <c r="G2" t="s">
        <v>1477</v>
      </c>
      <c r="H2" t="s">
        <v>528</v>
      </c>
      <c r="I2" t="s">
        <v>78</v>
      </c>
      <c r="J2" t="s">
        <v>1508</v>
      </c>
      <c r="K2" t="s">
        <v>1508</v>
      </c>
      <c r="L2" t="s">
        <v>523</v>
      </c>
      <c r="M2">
        <f>'Data questionnaire - mobile'!$D$11</f>
        <v>0</v>
      </c>
    </row>
    <row r="3" spans="1:13" x14ac:dyDescent="0.25">
      <c r="A3">
        <f>'Overview and definitions'!$C$4</f>
        <v>0</v>
      </c>
      <c r="B3" t="str">
        <f>'Overview and definitions'!$C$6</f>
        <v>Liechtenstein</v>
      </c>
      <c r="C3" t="str">
        <f>'Overview and definitions'!$C$7</f>
        <v>MNO</v>
      </c>
      <c r="D3" t="s">
        <v>513</v>
      </c>
      <c r="E3" s="558">
        <v>2</v>
      </c>
      <c r="F3" t="s">
        <v>530</v>
      </c>
      <c r="G3" t="s">
        <v>1477</v>
      </c>
      <c r="H3" t="s">
        <v>529</v>
      </c>
      <c r="I3" t="s">
        <v>78</v>
      </c>
      <c r="J3" t="s">
        <v>1508</v>
      </c>
      <c r="K3" t="s">
        <v>1508</v>
      </c>
      <c r="L3" t="s">
        <v>523</v>
      </c>
      <c r="M3">
        <f>'Data questionnaire - mobile'!$E$11</f>
        <v>0</v>
      </c>
    </row>
    <row r="4" spans="1:13" x14ac:dyDescent="0.25">
      <c r="A4">
        <f>'Overview and definitions'!$C$4</f>
        <v>0</v>
      </c>
      <c r="B4" t="str">
        <f>'Overview and definitions'!$C$6</f>
        <v>Liechtenstein</v>
      </c>
      <c r="C4" t="str">
        <f>'Overview and definitions'!$C$7</f>
        <v>MNO</v>
      </c>
      <c r="D4" t="s">
        <v>513</v>
      </c>
      <c r="E4" s="558">
        <v>3</v>
      </c>
      <c r="F4" t="s">
        <v>530</v>
      </c>
      <c r="G4" t="s">
        <v>1477</v>
      </c>
      <c r="H4" t="s">
        <v>803</v>
      </c>
      <c r="I4" t="s">
        <v>78</v>
      </c>
      <c r="J4" t="s">
        <v>1508</v>
      </c>
      <c r="K4" t="s">
        <v>1508</v>
      </c>
      <c r="L4" t="s">
        <v>523</v>
      </c>
      <c r="M4">
        <f>'Data questionnaire - mobile'!$F$11</f>
        <v>0</v>
      </c>
    </row>
    <row r="5" spans="1:13" x14ac:dyDescent="0.25">
      <c r="A5">
        <f>'Overview and definitions'!$C$4</f>
        <v>0</v>
      </c>
      <c r="B5" t="str">
        <f>'Overview and definitions'!$C$6</f>
        <v>Liechtenstein</v>
      </c>
      <c r="C5" t="str">
        <f>'Overview and definitions'!$C$7</f>
        <v>MNO</v>
      </c>
      <c r="D5" t="s">
        <v>513</v>
      </c>
      <c r="E5" s="558">
        <v>4</v>
      </c>
      <c r="F5" t="s">
        <v>530</v>
      </c>
      <c r="G5" t="s">
        <v>1477</v>
      </c>
      <c r="H5" t="s">
        <v>528</v>
      </c>
      <c r="I5" t="s">
        <v>78</v>
      </c>
      <c r="J5" t="s">
        <v>1508</v>
      </c>
      <c r="K5" t="s">
        <v>1508</v>
      </c>
      <c r="L5" t="s">
        <v>525</v>
      </c>
      <c r="M5">
        <f>'Data questionnaire - mobile'!$H$11</f>
        <v>0</v>
      </c>
    </row>
    <row r="6" spans="1:13" x14ac:dyDescent="0.25">
      <c r="A6">
        <f>'Overview and definitions'!$C$4</f>
        <v>0</v>
      </c>
      <c r="B6" t="str">
        <f>'Overview and definitions'!$C$6</f>
        <v>Liechtenstein</v>
      </c>
      <c r="C6" t="str">
        <f>'Overview and definitions'!$C$7</f>
        <v>MNO</v>
      </c>
      <c r="D6" t="s">
        <v>513</v>
      </c>
      <c r="E6" s="558">
        <v>5</v>
      </c>
      <c r="F6" t="s">
        <v>530</v>
      </c>
      <c r="G6" t="s">
        <v>1477</v>
      </c>
      <c r="H6" t="s">
        <v>529</v>
      </c>
      <c r="I6" t="s">
        <v>78</v>
      </c>
      <c r="J6" t="s">
        <v>1508</v>
      </c>
      <c r="K6" t="s">
        <v>1508</v>
      </c>
      <c r="L6" t="s">
        <v>525</v>
      </c>
      <c r="M6">
        <f>'Data questionnaire - mobile'!$I$11</f>
        <v>0</v>
      </c>
    </row>
    <row r="7" spans="1:13" x14ac:dyDescent="0.25">
      <c r="A7">
        <f>'Overview and definitions'!$C$4</f>
        <v>0</v>
      </c>
      <c r="B7" t="str">
        <f>'Overview and definitions'!$C$6</f>
        <v>Liechtenstein</v>
      </c>
      <c r="C7" t="str">
        <f>'Overview and definitions'!$C$7</f>
        <v>MNO</v>
      </c>
      <c r="D7" t="s">
        <v>513</v>
      </c>
      <c r="E7" s="558">
        <v>6</v>
      </c>
      <c r="F7" t="s">
        <v>530</v>
      </c>
      <c r="G7" t="s">
        <v>1477</v>
      </c>
      <c r="H7" t="s">
        <v>803</v>
      </c>
      <c r="I7" t="s">
        <v>78</v>
      </c>
      <c r="J7" t="s">
        <v>1508</v>
      </c>
      <c r="K7" t="s">
        <v>1508</v>
      </c>
      <c r="L7" t="s">
        <v>525</v>
      </c>
      <c r="M7">
        <f>'Data questionnaire - mobile'!$J$11</f>
        <v>0</v>
      </c>
    </row>
    <row r="8" spans="1:13" x14ac:dyDescent="0.25">
      <c r="A8">
        <f>'Overview and definitions'!$C$4</f>
        <v>0</v>
      </c>
      <c r="B8" t="str">
        <f>'Overview and definitions'!$C$6</f>
        <v>Liechtenstein</v>
      </c>
      <c r="C8" t="str">
        <f>'Overview and definitions'!$C$7</f>
        <v>MNO</v>
      </c>
      <c r="D8" t="s">
        <v>513</v>
      </c>
      <c r="E8" s="558">
        <v>7</v>
      </c>
      <c r="F8" t="s">
        <v>530</v>
      </c>
      <c r="G8" t="s">
        <v>1477</v>
      </c>
      <c r="H8" t="s">
        <v>528</v>
      </c>
      <c r="I8" t="s">
        <v>78</v>
      </c>
      <c r="J8" t="s">
        <v>1508</v>
      </c>
      <c r="K8" t="s">
        <v>1508</v>
      </c>
      <c r="L8" t="s">
        <v>526</v>
      </c>
      <c r="M8">
        <f>'Data questionnaire - mobile'!$L$11</f>
        <v>0</v>
      </c>
    </row>
    <row r="9" spans="1:13" x14ac:dyDescent="0.25">
      <c r="A9">
        <f>'Overview and definitions'!$C$4</f>
        <v>0</v>
      </c>
      <c r="B9" t="str">
        <f>'Overview and definitions'!$C$6</f>
        <v>Liechtenstein</v>
      </c>
      <c r="C9" t="str">
        <f>'Overview and definitions'!$C$7</f>
        <v>MNO</v>
      </c>
      <c r="D9" t="s">
        <v>513</v>
      </c>
      <c r="E9" s="558">
        <v>8</v>
      </c>
      <c r="F9" t="s">
        <v>530</v>
      </c>
      <c r="G9" t="s">
        <v>1477</v>
      </c>
      <c r="H9" t="s">
        <v>529</v>
      </c>
      <c r="I9" t="s">
        <v>78</v>
      </c>
      <c r="J9" t="s">
        <v>1508</v>
      </c>
      <c r="K9" t="s">
        <v>1508</v>
      </c>
      <c r="L9" t="s">
        <v>526</v>
      </c>
      <c r="M9">
        <f>'Data questionnaire - mobile'!$M$11</f>
        <v>0</v>
      </c>
    </row>
    <row r="10" spans="1:13" x14ac:dyDescent="0.25">
      <c r="A10">
        <f>'Overview and definitions'!$C$4</f>
        <v>0</v>
      </c>
      <c r="B10" t="str">
        <f>'Overview and definitions'!$C$6</f>
        <v>Liechtenstein</v>
      </c>
      <c r="C10" t="str">
        <f>'Overview and definitions'!$C$7</f>
        <v>MNO</v>
      </c>
      <c r="D10" t="s">
        <v>513</v>
      </c>
      <c r="E10" s="558">
        <v>9</v>
      </c>
      <c r="F10" t="s">
        <v>530</v>
      </c>
      <c r="G10" t="s">
        <v>1477</v>
      </c>
      <c r="H10" t="s">
        <v>803</v>
      </c>
      <c r="I10" t="s">
        <v>78</v>
      </c>
      <c r="J10" t="s">
        <v>1508</v>
      </c>
      <c r="K10" t="s">
        <v>1508</v>
      </c>
      <c r="L10" t="s">
        <v>526</v>
      </c>
      <c r="M10">
        <f>'Data questionnaire - mobile'!$N$11</f>
        <v>0</v>
      </c>
    </row>
    <row r="11" spans="1:13" x14ac:dyDescent="0.25">
      <c r="A11">
        <f>'Overview and definitions'!$C$4</f>
        <v>0</v>
      </c>
      <c r="B11" t="str">
        <f>'Overview and definitions'!$C$6</f>
        <v>Liechtenstein</v>
      </c>
      <c r="C11" t="str">
        <f>'Overview and definitions'!$C$7</f>
        <v>MNO</v>
      </c>
      <c r="D11" t="s">
        <v>513</v>
      </c>
      <c r="E11" s="558">
        <v>10</v>
      </c>
      <c r="F11" t="s">
        <v>530</v>
      </c>
      <c r="G11" t="s">
        <v>1477</v>
      </c>
      <c r="H11" t="s">
        <v>528</v>
      </c>
      <c r="I11" t="s">
        <v>78</v>
      </c>
      <c r="J11" t="s">
        <v>1508</v>
      </c>
      <c r="K11" t="s">
        <v>1508</v>
      </c>
      <c r="L11" t="s">
        <v>527</v>
      </c>
      <c r="M11">
        <f>'Data questionnaire - mobile'!$P$11</f>
        <v>0</v>
      </c>
    </row>
    <row r="12" spans="1:13" x14ac:dyDescent="0.25">
      <c r="A12">
        <f>'Overview and definitions'!$C$4</f>
        <v>0</v>
      </c>
      <c r="B12" t="str">
        <f>'Overview and definitions'!$C$6</f>
        <v>Liechtenstein</v>
      </c>
      <c r="C12" t="str">
        <f>'Overview and definitions'!$C$7</f>
        <v>MNO</v>
      </c>
      <c r="D12" t="s">
        <v>513</v>
      </c>
      <c r="E12" s="558">
        <v>11</v>
      </c>
      <c r="F12" t="s">
        <v>530</v>
      </c>
      <c r="G12" t="s">
        <v>1477</v>
      </c>
      <c r="H12" t="s">
        <v>529</v>
      </c>
      <c r="I12" t="s">
        <v>78</v>
      </c>
      <c r="J12" t="s">
        <v>1508</v>
      </c>
      <c r="K12" t="s">
        <v>1508</v>
      </c>
      <c r="L12" t="s">
        <v>527</v>
      </c>
      <c r="M12">
        <f>'Data questionnaire - mobile'!$Q$11</f>
        <v>0</v>
      </c>
    </row>
    <row r="13" spans="1:13" x14ac:dyDescent="0.25">
      <c r="A13">
        <f>'Overview and definitions'!$C$4</f>
        <v>0</v>
      </c>
      <c r="B13" t="str">
        <f>'Overview and definitions'!$C$6</f>
        <v>Liechtenstein</v>
      </c>
      <c r="C13" t="str">
        <f>'Overview and definitions'!$C$7</f>
        <v>MNO</v>
      </c>
      <c r="D13" t="s">
        <v>513</v>
      </c>
      <c r="E13" s="558">
        <v>12</v>
      </c>
      <c r="F13" t="s">
        <v>530</v>
      </c>
      <c r="G13" t="s">
        <v>1477</v>
      </c>
      <c r="H13" t="s">
        <v>803</v>
      </c>
      <c r="I13" t="s">
        <v>78</v>
      </c>
      <c r="J13" t="s">
        <v>1508</v>
      </c>
      <c r="K13" t="s">
        <v>1508</v>
      </c>
      <c r="L13" t="s">
        <v>527</v>
      </c>
      <c r="M13">
        <f>'Data questionnaire - mobile'!$R$11</f>
        <v>0</v>
      </c>
    </row>
    <row r="14" spans="1:13" x14ac:dyDescent="0.25">
      <c r="A14">
        <f>'Overview and definitions'!$C$4</f>
        <v>0</v>
      </c>
      <c r="B14" t="str">
        <f>'Overview and definitions'!$C$6</f>
        <v>Liechtenstein</v>
      </c>
      <c r="C14" t="str">
        <f>'Overview and definitions'!$C$7</f>
        <v>MNO</v>
      </c>
      <c r="D14" t="s">
        <v>513</v>
      </c>
      <c r="E14" s="558">
        <v>13</v>
      </c>
      <c r="F14" t="s">
        <v>537</v>
      </c>
      <c r="G14" t="s">
        <v>1477</v>
      </c>
      <c r="H14" t="s">
        <v>528</v>
      </c>
      <c r="I14" t="s">
        <v>1471</v>
      </c>
      <c r="J14" t="s">
        <v>1508</v>
      </c>
      <c r="K14" t="s">
        <v>1508</v>
      </c>
      <c r="L14" t="s">
        <v>523</v>
      </c>
      <c r="M14">
        <f>'Data questionnaire - mobile'!$D$15</f>
        <v>0</v>
      </c>
    </row>
    <row r="15" spans="1:13" x14ac:dyDescent="0.25">
      <c r="A15">
        <f>'Overview and definitions'!$C$4</f>
        <v>0</v>
      </c>
      <c r="B15" t="str">
        <f>'Overview and definitions'!$C$6</f>
        <v>Liechtenstein</v>
      </c>
      <c r="C15" t="str">
        <f>'Overview and definitions'!$C$7</f>
        <v>MNO</v>
      </c>
      <c r="D15" t="s">
        <v>513</v>
      </c>
      <c r="E15" s="558">
        <v>14</v>
      </c>
      <c r="F15" t="s">
        <v>537</v>
      </c>
      <c r="G15" t="s">
        <v>1477</v>
      </c>
      <c r="H15" t="s">
        <v>529</v>
      </c>
      <c r="I15" t="s">
        <v>1471</v>
      </c>
      <c r="J15" t="s">
        <v>1508</v>
      </c>
      <c r="K15" t="s">
        <v>1508</v>
      </c>
      <c r="L15" t="s">
        <v>523</v>
      </c>
      <c r="M15">
        <f>'Data questionnaire - mobile'!$E$15</f>
        <v>0</v>
      </c>
    </row>
    <row r="16" spans="1:13" x14ac:dyDescent="0.25">
      <c r="A16">
        <f>'Overview and definitions'!$C$4</f>
        <v>0</v>
      </c>
      <c r="B16" t="str">
        <f>'Overview and definitions'!$C$6</f>
        <v>Liechtenstein</v>
      </c>
      <c r="C16" t="str">
        <f>'Overview and definitions'!$C$7</f>
        <v>MNO</v>
      </c>
      <c r="D16" t="s">
        <v>513</v>
      </c>
      <c r="E16" s="558">
        <v>15</v>
      </c>
      <c r="F16" t="s">
        <v>537</v>
      </c>
      <c r="G16" t="s">
        <v>1477</v>
      </c>
      <c r="H16" t="s">
        <v>803</v>
      </c>
      <c r="I16" t="s">
        <v>1471</v>
      </c>
      <c r="J16" t="s">
        <v>1508</v>
      </c>
      <c r="K16" t="s">
        <v>1508</v>
      </c>
      <c r="L16" t="s">
        <v>523</v>
      </c>
      <c r="M16">
        <f>'Data questionnaire - mobile'!$F$15</f>
        <v>0</v>
      </c>
    </row>
    <row r="17" spans="1:13" x14ac:dyDescent="0.25">
      <c r="A17">
        <f>'Overview and definitions'!$C$4</f>
        <v>0</v>
      </c>
      <c r="B17" t="str">
        <f>'Overview and definitions'!$C$6</f>
        <v>Liechtenstein</v>
      </c>
      <c r="C17" t="str">
        <f>'Overview and definitions'!$C$7</f>
        <v>MNO</v>
      </c>
      <c r="D17" t="s">
        <v>513</v>
      </c>
      <c r="E17" s="558">
        <v>16</v>
      </c>
      <c r="F17" t="s">
        <v>537</v>
      </c>
      <c r="G17" t="s">
        <v>1477</v>
      </c>
      <c r="H17" t="s">
        <v>528</v>
      </c>
      <c r="I17" t="s">
        <v>1471</v>
      </c>
      <c r="J17" t="s">
        <v>1508</v>
      </c>
      <c r="K17" t="s">
        <v>1508</v>
      </c>
      <c r="L17" t="s">
        <v>525</v>
      </c>
      <c r="M17">
        <f>'Data questionnaire - mobile'!$H$15</f>
        <v>0</v>
      </c>
    </row>
    <row r="18" spans="1:13" x14ac:dyDescent="0.25">
      <c r="A18">
        <f>'Overview and definitions'!$C$4</f>
        <v>0</v>
      </c>
      <c r="B18" t="str">
        <f>'Overview and definitions'!$C$6</f>
        <v>Liechtenstein</v>
      </c>
      <c r="C18" t="str">
        <f>'Overview and definitions'!$C$7</f>
        <v>MNO</v>
      </c>
      <c r="D18" t="s">
        <v>513</v>
      </c>
      <c r="E18" s="558">
        <v>17</v>
      </c>
      <c r="F18" t="s">
        <v>537</v>
      </c>
      <c r="G18" t="s">
        <v>1477</v>
      </c>
      <c r="H18" t="s">
        <v>529</v>
      </c>
      <c r="I18" t="s">
        <v>1471</v>
      </c>
      <c r="J18" t="s">
        <v>1508</v>
      </c>
      <c r="K18" t="s">
        <v>1508</v>
      </c>
      <c r="L18" t="s">
        <v>525</v>
      </c>
      <c r="M18">
        <f>'Data questionnaire - mobile'!$I$15</f>
        <v>0</v>
      </c>
    </row>
    <row r="19" spans="1:13" x14ac:dyDescent="0.25">
      <c r="A19">
        <f>'Overview and definitions'!$C$4</f>
        <v>0</v>
      </c>
      <c r="B19" t="str">
        <f>'Overview and definitions'!$C$6</f>
        <v>Liechtenstein</v>
      </c>
      <c r="C19" t="str">
        <f>'Overview and definitions'!$C$7</f>
        <v>MNO</v>
      </c>
      <c r="D19" t="s">
        <v>513</v>
      </c>
      <c r="E19" s="558">
        <v>18</v>
      </c>
      <c r="F19" t="s">
        <v>537</v>
      </c>
      <c r="G19" t="s">
        <v>1477</v>
      </c>
      <c r="H19" t="s">
        <v>803</v>
      </c>
      <c r="I19" t="s">
        <v>1471</v>
      </c>
      <c r="J19" t="s">
        <v>1508</v>
      </c>
      <c r="K19" t="s">
        <v>1508</v>
      </c>
      <c r="L19" t="s">
        <v>525</v>
      </c>
      <c r="M19">
        <f>'Data questionnaire - mobile'!$J$15</f>
        <v>0</v>
      </c>
    </row>
    <row r="20" spans="1:13" x14ac:dyDescent="0.25">
      <c r="A20">
        <f>'Overview and definitions'!$C$4</f>
        <v>0</v>
      </c>
      <c r="B20" t="str">
        <f>'Overview and definitions'!$C$6</f>
        <v>Liechtenstein</v>
      </c>
      <c r="C20" t="str">
        <f>'Overview and definitions'!$C$7</f>
        <v>MNO</v>
      </c>
      <c r="D20" t="s">
        <v>513</v>
      </c>
      <c r="E20" s="558">
        <v>19</v>
      </c>
      <c r="F20" t="s">
        <v>537</v>
      </c>
      <c r="G20" t="s">
        <v>1477</v>
      </c>
      <c r="H20" t="s">
        <v>528</v>
      </c>
      <c r="I20" t="s">
        <v>1471</v>
      </c>
      <c r="J20" t="s">
        <v>1508</v>
      </c>
      <c r="K20" t="s">
        <v>1508</v>
      </c>
      <c r="L20" t="s">
        <v>526</v>
      </c>
      <c r="M20">
        <f>'Data questionnaire - mobile'!$L$15</f>
        <v>0</v>
      </c>
    </row>
    <row r="21" spans="1:13" x14ac:dyDescent="0.25">
      <c r="A21">
        <f>'Overview and definitions'!$C$4</f>
        <v>0</v>
      </c>
      <c r="B21" t="str">
        <f>'Overview and definitions'!$C$6</f>
        <v>Liechtenstein</v>
      </c>
      <c r="C21" t="str">
        <f>'Overview and definitions'!$C$7</f>
        <v>MNO</v>
      </c>
      <c r="D21" t="s">
        <v>513</v>
      </c>
      <c r="E21" s="558">
        <v>20</v>
      </c>
      <c r="F21" t="s">
        <v>537</v>
      </c>
      <c r="G21" t="s">
        <v>1477</v>
      </c>
      <c r="H21" t="s">
        <v>529</v>
      </c>
      <c r="I21" t="s">
        <v>1471</v>
      </c>
      <c r="J21" t="s">
        <v>1508</v>
      </c>
      <c r="K21" t="s">
        <v>1508</v>
      </c>
      <c r="L21" t="s">
        <v>526</v>
      </c>
      <c r="M21">
        <f>'Data questionnaire - mobile'!$M$15</f>
        <v>0</v>
      </c>
    </row>
    <row r="22" spans="1:13" x14ac:dyDescent="0.25">
      <c r="A22">
        <f>'Overview and definitions'!$C$4</f>
        <v>0</v>
      </c>
      <c r="B22" t="str">
        <f>'Overview and definitions'!$C$6</f>
        <v>Liechtenstein</v>
      </c>
      <c r="C22" t="str">
        <f>'Overview and definitions'!$C$7</f>
        <v>MNO</v>
      </c>
      <c r="D22" t="s">
        <v>513</v>
      </c>
      <c r="E22" s="558">
        <v>21</v>
      </c>
      <c r="F22" t="s">
        <v>537</v>
      </c>
      <c r="G22" t="s">
        <v>1477</v>
      </c>
      <c r="H22" t="s">
        <v>803</v>
      </c>
      <c r="I22" t="s">
        <v>1471</v>
      </c>
      <c r="J22" t="s">
        <v>1508</v>
      </c>
      <c r="K22" t="s">
        <v>1508</v>
      </c>
      <c r="L22" t="s">
        <v>526</v>
      </c>
      <c r="M22">
        <f>'Data questionnaire - mobile'!$N$15</f>
        <v>0</v>
      </c>
    </row>
    <row r="23" spans="1:13" x14ac:dyDescent="0.25">
      <c r="A23">
        <f>'Overview and definitions'!$C$4</f>
        <v>0</v>
      </c>
      <c r="B23" t="str">
        <f>'Overview and definitions'!$C$6</f>
        <v>Liechtenstein</v>
      </c>
      <c r="C23" t="str">
        <f>'Overview and definitions'!$C$7</f>
        <v>MNO</v>
      </c>
      <c r="D23" t="s">
        <v>513</v>
      </c>
      <c r="E23" s="558">
        <v>22</v>
      </c>
      <c r="F23" t="s">
        <v>537</v>
      </c>
      <c r="G23" t="s">
        <v>1477</v>
      </c>
      <c r="H23" t="s">
        <v>528</v>
      </c>
      <c r="I23" t="s">
        <v>1471</v>
      </c>
      <c r="J23" t="s">
        <v>1508</v>
      </c>
      <c r="K23" t="s">
        <v>1508</v>
      </c>
      <c r="L23" t="s">
        <v>527</v>
      </c>
      <c r="M23">
        <f>'Data questionnaire - mobile'!$P$15</f>
        <v>0</v>
      </c>
    </row>
    <row r="24" spans="1:13" x14ac:dyDescent="0.25">
      <c r="A24">
        <f>'Overview and definitions'!$C$4</f>
        <v>0</v>
      </c>
      <c r="B24" t="str">
        <f>'Overview and definitions'!$C$6</f>
        <v>Liechtenstein</v>
      </c>
      <c r="C24" t="str">
        <f>'Overview and definitions'!$C$7</f>
        <v>MNO</v>
      </c>
      <c r="D24" t="s">
        <v>513</v>
      </c>
      <c r="E24" s="558">
        <v>23</v>
      </c>
      <c r="F24" t="s">
        <v>537</v>
      </c>
      <c r="G24" t="s">
        <v>1477</v>
      </c>
      <c r="H24" t="s">
        <v>529</v>
      </c>
      <c r="I24" t="s">
        <v>1471</v>
      </c>
      <c r="J24" t="s">
        <v>1508</v>
      </c>
      <c r="K24" t="s">
        <v>1508</v>
      </c>
      <c r="L24" t="s">
        <v>527</v>
      </c>
      <c r="M24">
        <f>'Data questionnaire - mobile'!$Q$15</f>
        <v>0</v>
      </c>
    </row>
    <row r="25" spans="1:13" x14ac:dyDescent="0.25">
      <c r="A25">
        <f>'Overview and definitions'!$C$4</f>
        <v>0</v>
      </c>
      <c r="B25" t="str">
        <f>'Overview and definitions'!$C$6</f>
        <v>Liechtenstein</v>
      </c>
      <c r="C25" t="str">
        <f>'Overview and definitions'!$C$7</f>
        <v>MNO</v>
      </c>
      <c r="D25" t="s">
        <v>513</v>
      </c>
      <c r="E25" s="558">
        <v>24</v>
      </c>
      <c r="F25" t="s">
        <v>537</v>
      </c>
      <c r="G25" t="s">
        <v>1477</v>
      </c>
      <c r="H25" t="s">
        <v>803</v>
      </c>
      <c r="I25" t="s">
        <v>1471</v>
      </c>
      <c r="J25" t="s">
        <v>1508</v>
      </c>
      <c r="K25" t="s">
        <v>1508</v>
      </c>
      <c r="L25" t="s">
        <v>527</v>
      </c>
      <c r="M25">
        <f>'Data questionnaire - mobile'!$R$15</f>
        <v>0</v>
      </c>
    </row>
    <row r="26" spans="1:13" x14ac:dyDescent="0.25">
      <c r="A26">
        <f>'Overview and definitions'!$C$4</f>
        <v>0</v>
      </c>
      <c r="B26" t="str">
        <f>'Overview and definitions'!$C$6</f>
        <v>Liechtenstein</v>
      </c>
      <c r="C26" t="str">
        <f>'Overview and definitions'!$C$7</f>
        <v>MNO</v>
      </c>
      <c r="D26" t="s">
        <v>513</v>
      </c>
      <c r="E26" s="558">
        <v>25</v>
      </c>
      <c r="F26" t="s">
        <v>540</v>
      </c>
      <c r="G26" t="s">
        <v>1477</v>
      </c>
      <c r="H26" t="s">
        <v>528</v>
      </c>
      <c r="I26" t="s">
        <v>1508</v>
      </c>
      <c r="J26" t="s">
        <v>1508</v>
      </c>
      <c r="K26" t="s">
        <v>1508</v>
      </c>
      <c r="L26" t="s">
        <v>523</v>
      </c>
      <c r="M26">
        <f>'Data questionnaire - mobile'!$D$17</f>
        <v>0</v>
      </c>
    </row>
    <row r="27" spans="1:13" x14ac:dyDescent="0.25">
      <c r="A27">
        <f>'Overview and definitions'!$C$4</f>
        <v>0</v>
      </c>
      <c r="B27" t="str">
        <f>'Overview and definitions'!$C$6</f>
        <v>Liechtenstein</v>
      </c>
      <c r="C27" t="str">
        <f>'Overview and definitions'!$C$7</f>
        <v>MNO</v>
      </c>
      <c r="D27" t="s">
        <v>513</v>
      </c>
      <c r="E27" s="558">
        <v>26</v>
      </c>
      <c r="F27" t="s">
        <v>540</v>
      </c>
      <c r="G27" t="s">
        <v>1477</v>
      </c>
      <c r="H27" t="s">
        <v>529</v>
      </c>
      <c r="I27" t="s">
        <v>1508</v>
      </c>
      <c r="J27" t="s">
        <v>1508</v>
      </c>
      <c r="K27" t="s">
        <v>1508</v>
      </c>
      <c r="L27" t="s">
        <v>523</v>
      </c>
      <c r="M27">
        <f>'Data questionnaire - mobile'!$E$17</f>
        <v>0</v>
      </c>
    </row>
    <row r="28" spans="1:13" x14ac:dyDescent="0.25">
      <c r="A28">
        <f>'Overview and definitions'!$C$4</f>
        <v>0</v>
      </c>
      <c r="B28" t="str">
        <f>'Overview and definitions'!$C$6</f>
        <v>Liechtenstein</v>
      </c>
      <c r="C28" t="str">
        <f>'Overview and definitions'!$C$7</f>
        <v>MNO</v>
      </c>
      <c r="D28" t="s">
        <v>513</v>
      </c>
      <c r="E28" s="558">
        <v>27</v>
      </c>
      <c r="F28" t="s">
        <v>540</v>
      </c>
      <c r="G28" t="s">
        <v>1477</v>
      </c>
      <c r="H28" t="s">
        <v>803</v>
      </c>
      <c r="I28" t="s">
        <v>1508</v>
      </c>
      <c r="J28" t="s">
        <v>1508</v>
      </c>
      <c r="K28" t="s">
        <v>1508</v>
      </c>
      <c r="L28" t="s">
        <v>523</v>
      </c>
      <c r="M28">
        <f>'Data questionnaire - mobile'!$F$17</f>
        <v>0</v>
      </c>
    </row>
    <row r="29" spans="1:13" x14ac:dyDescent="0.25">
      <c r="A29">
        <f>'Overview and definitions'!$C$4</f>
        <v>0</v>
      </c>
      <c r="B29" t="str">
        <f>'Overview and definitions'!$C$6</f>
        <v>Liechtenstein</v>
      </c>
      <c r="C29" t="str">
        <f>'Overview and definitions'!$C$7</f>
        <v>MNO</v>
      </c>
      <c r="D29" t="s">
        <v>513</v>
      </c>
      <c r="E29" s="558">
        <v>28</v>
      </c>
      <c r="F29" t="s">
        <v>540</v>
      </c>
      <c r="G29" t="s">
        <v>1477</v>
      </c>
      <c r="H29" t="s">
        <v>528</v>
      </c>
      <c r="I29" t="s">
        <v>1508</v>
      </c>
      <c r="J29" t="s">
        <v>1508</v>
      </c>
      <c r="K29" t="s">
        <v>1508</v>
      </c>
      <c r="L29" t="s">
        <v>525</v>
      </c>
      <c r="M29">
        <f>'Data questionnaire - mobile'!$H$17</f>
        <v>0</v>
      </c>
    </row>
    <row r="30" spans="1:13" x14ac:dyDescent="0.25">
      <c r="A30">
        <f>'Overview and definitions'!$C$4</f>
        <v>0</v>
      </c>
      <c r="B30" t="str">
        <f>'Overview and definitions'!$C$6</f>
        <v>Liechtenstein</v>
      </c>
      <c r="C30" t="str">
        <f>'Overview and definitions'!$C$7</f>
        <v>MNO</v>
      </c>
      <c r="D30" t="s">
        <v>513</v>
      </c>
      <c r="E30" s="558">
        <v>29</v>
      </c>
      <c r="F30" t="s">
        <v>540</v>
      </c>
      <c r="G30" t="s">
        <v>1477</v>
      </c>
      <c r="H30" t="s">
        <v>529</v>
      </c>
      <c r="I30" t="s">
        <v>1508</v>
      </c>
      <c r="J30" t="s">
        <v>1508</v>
      </c>
      <c r="K30" t="s">
        <v>1508</v>
      </c>
      <c r="L30" t="s">
        <v>525</v>
      </c>
      <c r="M30">
        <f>'Data questionnaire - mobile'!$I$17</f>
        <v>0</v>
      </c>
    </row>
    <row r="31" spans="1:13" x14ac:dyDescent="0.25">
      <c r="A31">
        <f>'Overview and definitions'!$C$4</f>
        <v>0</v>
      </c>
      <c r="B31" t="str">
        <f>'Overview and definitions'!$C$6</f>
        <v>Liechtenstein</v>
      </c>
      <c r="C31" t="str">
        <f>'Overview and definitions'!$C$7</f>
        <v>MNO</v>
      </c>
      <c r="D31" t="s">
        <v>513</v>
      </c>
      <c r="E31" s="558">
        <v>30</v>
      </c>
      <c r="F31" t="s">
        <v>540</v>
      </c>
      <c r="G31" t="s">
        <v>1477</v>
      </c>
      <c r="H31" t="s">
        <v>803</v>
      </c>
      <c r="I31" t="s">
        <v>1508</v>
      </c>
      <c r="J31" t="s">
        <v>1508</v>
      </c>
      <c r="K31" t="s">
        <v>1508</v>
      </c>
      <c r="L31" t="s">
        <v>525</v>
      </c>
      <c r="M31">
        <f>'Data questionnaire - mobile'!$J$17</f>
        <v>0</v>
      </c>
    </row>
    <row r="32" spans="1:13" x14ac:dyDescent="0.25">
      <c r="A32">
        <f>'Overview and definitions'!$C$4</f>
        <v>0</v>
      </c>
      <c r="B32" t="str">
        <f>'Overview and definitions'!$C$6</f>
        <v>Liechtenstein</v>
      </c>
      <c r="C32" t="str">
        <f>'Overview and definitions'!$C$7</f>
        <v>MNO</v>
      </c>
      <c r="D32" t="s">
        <v>513</v>
      </c>
      <c r="E32" s="558">
        <v>31</v>
      </c>
      <c r="F32" t="s">
        <v>540</v>
      </c>
      <c r="G32" t="s">
        <v>1477</v>
      </c>
      <c r="H32" t="s">
        <v>528</v>
      </c>
      <c r="I32" t="s">
        <v>1508</v>
      </c>
      <c r="J32" t="s">
        <v>1508</v>
      </c>
      <c r="K32" t="s">
        <v>1508</v>
      </c>
      <c r="L32" t="s">
        <v>526</v>
      </c>
      <c r="M32">
        <f>'Data questionnaire - mobile'!$L$17</f>
        <v>0</v>
      </c>
    </row>
    <row r="33" spans="1:13" x14ac:dyDescent="0.25">
      <c r="A33">
        <f>'Overview and definitions'!$C$4</f>
        <v>0</v>
      </c>
      <c r="B33" t="str">
        <f>'Overview and definitions'!$C$6</f>
        <v>Liechtenstein</v>
      </c>
      <c r="C33" t="str">
        <f>'Overview and definitions'!$C$7</f>
        <v>MNO</v>
      </c>
      <c r="D33" t="s">
        <v>513</v>
      </c>
      <c r="E33" s="558">
        <v>32</v>
      </c>
      <c r="F33" t="s">
        <v>540</v>
      </c>
      <c r="G33" t="s">
        <v>1477</v>
      </c>
      <c r="H33" t="s">
        <v>529</v>
      </c>
      <c r="I33" t="s">
        <v>1508</v>
      </c>
      <c r="J33" t="s">
        <v>1508</v>
      </c>
      <c r="K33" t="s">
        <v>1508</v>
      </c>
      <c r="L33" t="s">
        <v>526</v>
      </c>
      <c r="M33">
        <f>'Data questionnaire - mobile'!$M$17</f>
        <v>0</v>
      </c>
    </row>
    <row r="34" spans="1:13" x14ac:dyDescent="0.25">
      <c r="A34">
        <f>'Overview and definitions'!$C$4</f>
        <v>0</v>
      </c>
      <c r="B34" t="str">
        <f>'Overview and definitions'!$C$6</f>
        <v>Liechtenstein</v>
      </c>
      <c r="C34" t="str">
        <f>'Overview and definitions'!$C$7</f>
        <v>MNO</v>
      </c>
      <c r="D34" t="s">
        <v>513</v>
      </c>
      <c r="E34" s="558">
        <v>33</v>
      </c>
      <c r="F34" t="s">
        <v>540</v>
      </c>
      <c r="G34" t="s">
        <v>1477</v>
      </c>
      <c r="H34" t="s">
        <v>803</v>
      </c>
      <c r="I34" t="s">
        <v>1508</v>
      </c>
      <c r="J34" t="s">
        <v>1508</v>
      </c>
      <c r="K34" t="s">
        <v>1508</v>
      </c>
      <c r="L34" t="s">
        <v>526</v>
      </c>
      <c r="M34">
        <f>'Data questionnaire - mobile'!$N$17</f>
        <v>0</v>
      </c>
    </row>
    <row r="35" spans="1:13" x14ac:dyDescent="0.25">
      <c r="A35">
        <f>'Overview and definitions'!$C$4</f>
        <v>0</v>
      </c>
      <c r="B35" t="str">
        <f>'Overview and definitions'!$C$6</f>
        <v>Liechtenstein</v>
      </c>
      <c r="C35" t="str">
        <f>'Overview and definitions'!$C$7</f>
        <v>MNO</v>
      </c>
      <c r="D35" t="s">
        <v>513</v>
      </c>
      <c r="E35" s="558">
        <v>34</v>
      </c>
      <c r="F35" t="s">
        <v>540</v>
      </c>
      <c r="G35" t="s">
        <v>1477</v>
      </c>
      <c r="H35" t="s">
        <v>528</v>
      </c>
      <c r="I35" t="s">
        <v>1508</v>
      </c>
      <c r="J35" t="s">
        <v>1508</v>
      </c>
      <c r="K35" t="s">
        <v>1508</v>
      </c>
      <c r="L35" t="s">
        <v>527</v>
      </c>
      <c r="M35">
        <f>'Data questionnaire - mobile'!$P$17</f>
        <v>0</v>
      </c>
    </row>
    <row r="36" spans="1:13" x14ac:dyDescent="0.25">
      <c r="A36">
        <f>'Overview and definitions'!$C$4</f>
        <v>0</v>
      </c>
      <c r="B36" t="str">
        <f>'Overview and definitions'!$C$6</f>
        <v>Liechtenstein</v>
      </c>
      <c r="C36" t="str">
        <f>'Overview and definitions'!$C$7</f>
        <v>MNO</v>
      </c>
      <c r="D36" t="s">
        <v>513</v>
      </c>
      <c r="E36" s="558">
        <v>35</v>
      </c>
      <c r="F36" t="s">
        <v>540</v>
      </c>
      <c r="G36" t="s">
        <v>1477</v>
      </c>
      <c r="H36" t="s">
        <v>529</v>
      </c>
      <c r="I36" t="s">
        <v>1508</v>
      </c>
      <c r="J36" t="s">
        <v>1508</v>
      </c>
      <c r="K36" t="s">
        <v>1508</v>
      </c>
      <c r="L36" t="s">
        <v>527</v>
      </c>
      <c r="M36">
        <f>'Data questionnaire - mobile'!$Q$17</f>
        <v>0</v>
      </c>
    </row>
    <row r="37" spans="1:13" x14ac:dyDescent="0.25">
      <c r="A37">
        <f>'Overview and definitions'!$C$4</f>
        <v>0</v>
      </c>
      <c r="B37" t="str">
        <f>'Overview and definitions'!$C$6</f>
        <v>Liechtenstein</v>
      </c>
      <c r="C37" t="str">
        <f>'Overview and definitions'!$C$7</f>
        <v>MNO</v>
      </c>
      <c r="D37" t="s">
        <v>513</v>
      </c>
      <c r="E37" s="558">
        <v>36</v>
      </c>
      <c r="F37" t="s">
        <v>540</v>
      </c>
      <c r="G37" t="s">
        <v>1477</v>
      </c>
      <c r="H37" t="s">
        <v>803</v>
      </c>
      <c r="I37" t="s">
        <v>1508</v>
      </c>
      <c r="J37" t="s">
        <v>1508</v>
      </c>
      <c r="K37" t="s">
        <v>1508</v>
      </c>
      <c r="L37" t="s">
        <v>527</v>
      </c>
      <c r="M37">
        <f>'Data questionnaire - mobile'!$R$17</f>
        <v>0</v>
      </c>
    </row>
    <row r="38" spans="1:13" x14ac:dyDescent="0.25">
      <c r="A38">
        <f>'Overview and definitions'!$C$4</f>
        <v>0</v>
      </c>
      <c r="B38" t="str">
        <f>'Overview and definitions'!$C$6</f>
        <v>Liechtenstein</v>
      </c>
      <c r="C38" t="str">
        <f>'Overview and definitions'!$C$7</f>
        <v>MNO</v>
      </c>
      <c r="D38" t="s">
        <v>513</v>
      </c>
      <c r="E38" s="558">
        <v>37</v>
      </c>
      <c r="F38" t="s">
        <v>543</v>
      </c>
      <c r="G38" t="s">
        <v>1477</v>
      </c>
      <c r="H38" t="s">
        <v>528</v>
      </c>
      <c r="I38" t="s">
        <v>1508</v>
      </c>
      <c r="J38" t="s">
        <v>1508</v>
      </c>
      <c r="K38" t="s">
        <v>75</v>
      </c>
      <c r="L38" t="s">
        <v>523</v>
      </c>
      <c r="M38">
        <f>'Data questionnaire - mobile'!$D$20</f>
        <v>0</v>
      </c>
    </row>
    <row r="39" spans="1:13" x14ac:dyDescent="0.25">
      <c r="A39">
        <f>'Overview and definitions'!$C$4</f>
        <v>0</v>
      </c>
      <c r="B39" t="str">
        <f>'Overview and definitions'!$C$6</f>
        <v>Liechtenstein</v>
      </c>
      <c r="C39" t="str">
        <f>'Overview and definitions'!$C$7</f>
        <v>MNO</v>
      </c>
      <c r="D39" t="s">
        <v>513</v>
      </c>
      <c r="E39" s="558">
        <v>38</v>
      </c>
      <c r="F39" t="s">
        <v>543</v>
      </c>
      <c r="G39" t="s">
        <v>1477</v>
      </c>
      <c r="H39" t="s">
        <v>529</v>
      </c>
      <c r="I39" t="s">
        <v>1508</v>
      </c>
      <c r="J39" t="s">
        <v>1508</v>
      </c>
      <c r="K39" t="s">
        <v>75</v>
      </c>
      <c r="L39" t="s">
        <v>523</v>
      </c>
      <c r="M39">
        <f>'Data questionnaire - mobile'!$E$20</f>
        <v>0</v>
      </c>
    </row>
    <row r="40" spans="1:13" x14ac:dyDescent="0.25">
      <c r="A40">
        <f>'Overview and definitions'!$C$4</f>
        <v>0</v>
      </c>
      <c r="B40" t="str">
        <f>'Overview and definitions'!$C$6</f>
        <v>Liechtenstein</v>
      </c>
      <c r="C40" t="str">
        <f>'Overview and definitions'!$C$7</f>
        <v>MNO</v>
      </c>
      <c r="D40" t="s">
        <v>513</v>
      </c>
      <c r="E40" s="558">
        <v>39</v>
      </c>
      <c r="F40" t="s">
        <v>543</v>
      </c>
      <c r="G40" t="s">
        <v>1477</v>
      </c>
      <c r="H40" t="s">
        <v>803</v>
      </c>
      <c r="I40" t="s">
        <v>1508</v>
      </c>
      <c r="J40" t="s">
        <v>1508</v>
      </c>
      <c r="K40" t="s">
        <v>75</v>
      </c>
      <c r="L40" t="s">
        <v>523</v>
      </c>
      <c r="M40">
        <f>'Data questionnaire - mobile'!$F$20</f>
        <v>0</v>
      </c>
    </row>
    <row r="41" spans="1:13" x14ac:dyDescent="0.25">
      <c r="A41">
        <f>'Overview and definitions'!$C$4</f>
        <v>0</v>
      </c>
      <c r="B41" t="str">
        <f>'Overview and definitions'!$C$6</f>
        <v>Liechtenstein</v>
      </c>
      <c r="C41" t="str">
        <f>'Overview and definitions'!$C$7</f>
        <v>MNO</v>
      </c>
      <c r="D41" t="s">
        <v>513</v>
      </c>
      <c r="E41" s="558">
        <v>40</v>
      </c>
      <c r="F41" t="s">
        <v>543</v>
      </c>
      <c r="G41" t="s">
        <v>1477</v>
      </c>
      <c r="H41" t="s">
        <v>528</v>
      </c>
      <c r="I41" t="s">
        <v>1508</v>
      </c>
      <c r="J41" t="s">
        <v>1508</v>
      </c>
      <c r="K41" t="s">
        <v>75</v>
      </c>
      <c r="L41" t="s">
        <v>525</v>
      </c>
      <c r="M41">
        <f>'Data questionnaire - mobile'!$H$20</f>
        <v>0</v>
      </c>
    </row>
    <row r="42" spans="1:13" x14ac:dyDescent="0.25">
      <c r="A42">
        <f>'Overview and definitions'!$C$4</f>
        <v>0</v>
      </c>
      <c r="B42" t="str">
        <f>'Overview and definitions'!$C$6</f>
        <v>Liechtenstein</v>
      </c>
      <c r="C42" t="str">
        <f>'Overview and definitions'!$C$7</f>
        <v>MNO</v>
      </c>
      <c r="D42" t="s">
        <v>513</v>
      </c>
      <c r="E42" s="558">
        <v>41</v>
      </c>
      <c r="F42" t="s">
        <v>543</v>
      </c>
      <c r="G42" t="s">
        <v>1477</v>
      </c>
      <c r="H42" t="s">
        <v>529</v>
      </c>
      <c r="I42" t="s">
        <v>1508</v>
      </c>
      <c r="J42" t="s">
        <v>1508</v>
      </c>
      <c r="K42" t="s">
        <v>75</v>
      </c>
      <c r="L42" t="s">
        <v>525</v>
      </c>
      <c r="M42">
        <f>'Data questionnaire - mobile'!$I$20</f>
        <v>0</v>
      </c>
    </row>
    <row r="43" spans="1:13" x14ac:dyDescent="0.25">
      <c r="A43">
        <f>'Overview and definitions'!$C$4</f>
        <v>0</v>
      </c>
      <c r="B43" t="str">
        <f>'Overview and definitions'!$C$6</f>
        <v>Liechtenstein</v>
      </c>
      <c r="C43" t="str">
        <f>'Overview and definitions'!$C$7</f>
        <v>MNO</v>
      </c>
      <c r="D43" t="s">
        <v>513</v>
      </c>
      <c r="E43" s="558">
        <v>42</v>
      </c>
      <c r="F43" t="s">
        <v>543</v>
      </c>
      <c r="G43" t="s">
        <v>1477</v>
      </c>
      <c r="H43" t="s">
        <v>803</v>
      </c>
      <c r="I43" t="s">
        <v>1508</v>
      </c>
      <c r="J43" t="s">
        <v>1508</v>
      </c>
      <c r="K43" t="s">
        <v>75</v>
      </c>
      <c r="L43" t="s">
        <v>525</v>
      </c>
      <c r="M43">
        <f>'Data questionnaire - mobile'!$J$20</f>
        <v>0</v>
      </c>
    </row>
    <row r="44" spans="1:13" x14ac:dyDescent="0.25">
      <c r="A44">
        <f>'Overview and definitions'!$C$4</f>
        <v>0</v>
      </c>
      <c r="B44" t="str">
        <f>'Overview and definitions'!$C$6</f>
        <v>Liechtenstein</v>
      </c>
      <c r="C44" t="str">
        <f>'Overview and definitions'!$C$7</f>
        <v>MNO</v>
      </c>
      <c r="D44" t="s">
        <v>513</v>
      </c>
      <c r="E44" s="558">
        <v>43</v>
      </c>
      <c r="F44" t="s">
        <v>543</v>
      </c>
      <c r="G44" t="s">
        <v>1477</v>
      </c>
      <c r="H44" t="s">
        <v>528</v>
      </c>
      <c r="I44" t="s">
        <v>1508</v>
      </c>
      <c r="J44" t="s">
        <v>1508</v>
      </c>
      <c r="K44" t="s">
        <v>75</v>
      </c>
      <c r="L44" t="s">
        <v>526</v>
      </c>
      <c r="M44">
        <f>'Data questionnaire - mobile'!$L$20</f>
        <v>0</v>
      </c>
    </row>
    <row r="45" spans="1:13" x14ac:dyDescent="0.25">
      <c r="A45">
        <f>'Overview and definitions'!$C$4</f>
        <v>0</v>
      </c>
      <c r="B45" t="str">
        <f>'Overview and definitions'!$C$6</f>
        <v>Liechtenstein</v>
      </c>
      <c r="C45" t="str">
        <f>'Overview and definitions'!$C$7</f>
        <v>MNO</v>
      </c>
      <c r="D45" t="s">
        <v>513</v>
      </c>
      <c r="E45" s="558">
        <v>44</v>
      </c>
      <c r="F45" t="s">
        <v>543</v>
      </c>
      <c r="G45" t="s">
        <v>1477</v>
      </c>
      <c r="H45" t="s">
        <v>529</v>
      </c>
      <c r="I45" t="s">
        <v>1508</v>
      </c>
      <c r="J45" t="s">
        <v>1508</v>
      </c>
      <c r="K45" t="s">
        <v>75</v>
      </c>
      <c r="L45" t="s">
        <v>526</v>
      </c>
      <c r="M45">
        <f>'Data questionnaire - mobile'!$M$20</f>
        <v>0</v>
      </c>
    </row>
    <row r="46" spans="1:13" x14ac:dyDescent="0.25">
      <c r="A46">
        <f>'Overview and definitions'!$C$4</f>
        <v>0</v>
      </c>
      <c r="B46" t="str">
        <f>'Overview and definitions'!$C$6</f>
        <v>Liechtenstein</v>
      </c>
      <c r="C46" t="str">
        <f>'Overview and definitions'!$C$7</f>
        <v>MNO</v>
      </c>
      <c r="D46" t="s">
        <v>513</v>
      </c>
      <c r="E46" s="558">
        <v>45</v>
      </c>
      <c r="F46" t="s">
        <v>543</v>
      </c>
      <c r="G46" t="s">
        <v>1477</v>
      </c>
      <c r="H46" t="s">
        <v>803</v>
      </c>
      <c r="I46" t="s">
        <v>1508</v>
      </c>
      <c r="J46" t="s">
        <v>1508</v>
      </c>
      <c r="K46" t="s">
        <v>75</v>
      </c>
      <c r="L46" t="s">
        <v>526</v>
      </c>
      <c r="M46">
        <f>'Data questionnaire - mobile'!$N$20</f>
        <v>0</v>
      </c>
    </row>
    <row r="47" spans="1:13" x14ac:dyDescent="0.25">
      <c r="A47">
        <f>'Overview and definitions'!$C$4</f>
        <v>0</v>
      </c>
      <c r="B47" t="str">
        <f>'Overview and definitions'!$C$6</f>
        <v>Liechtenstein</v>
      </c>
      <c r="C47" t="str">
        <f>'Overview and definitions'!$C$7</f>
        <v>MNO</v>
      </c>
      <c r="D47" t="s">
        <v>513</v>
      </c>
      <c r="E47" s="558">
        <v>46</v>
      </c>
      <c r="F47" t="s">
        <v>543</v>
      </c>
      <c r="G47" t="s">
        <v>1477</v>
      </c>
      <c r="H47" t="s">
        <v>528</v>
      </c>
      <c r="I47" t="s">
        <v>1508</v>
      </c>
      <c r="J47" t="s">
        <v>1508</v>
      </c>
      <c r="K47" t="s">
        <v>75</v>
      </c>
      <c r="L47" t="s">
        <v>527</v>
      </c>
      <c r="M47">
        <f>'Data questionnaire - mobile'!$P$20</f>
        <v>0</v>
      </c>
    </row>
    <row r="48" spans="1:13" x14ac:dyDescent="0.25">
      <c r="A48">
        <f>'Overview and definitions'!$C$4</f>
        <v>0</v>
      </c>
      <c r="B48" t="str">
        <f>'Overview and definitions'!$C$6</f>
        <v>Liechtenstein</v>
      </c>
      <c r="C48" t="str">
        <f>'Overview and definitions'!$C$7</f>
        <v>MNO</v>
      </c>
      <c r="D48" t="s">
        <v>513</v>
      </c>
      <c r="E48" s="558">
        <v>47</v>
      </c>
      <c r="F48" t="s">
        <v>543</v>
      </c>
      <c r="G48" t="s">
        <v>1477</v>
      </c>
      <c r="H48" t="s">
        <v>529</v>
      </c>
      <c r="I48" t="s">
        <v>1508</v>
      </c>
      <c r="J48" t="s">
        <v>1508</v>
      </c>
      <c r="K48" t="s">
        <v>75</v>
      </c>
      <c r="L48" t="s">
        <v>527</v>
      </c>
      <c r="M48">
        <f>'Data questionnaire - mobile'!$Q$20</f>
        <v>0</v>
      </c>
    </row>
    <row r="49" spans="1:13" x14ac:dyDescent="0.25">
      <c r="A49">
        <f>'Overview and definitions'!$C$4</f>
        <v>0</v>
      </c>
      <c r="B49" t="str">
        <f>'Overview and definitions'!$C$6</f>
        <v>Liechtenstein</v>
      </c>
      <c r="C49" t="str">
        <f>'Overview and definitions'!$C$7</f>
        <v>MNO</v>
      </c>
      <c r="D49" t="s">
        <v>513</v>
      </c>
      <c r="E49" s="558">
        <v>48</v>
      </c>
      <c r="F49" t="s">
        <v>543</v>
      </c>
      <c r="G49" t="s">
        <v>1477</v>
      </c>
      <c r="H49" t="s">
        <v>803</v>
      </c>
      <c r="I49" t="s">
        <v>1508</v>
      </c>
      <c r="J49" t="s">
        <v>1508</v>
      </c>
      <c r="K49" t="s">
        <v>75</v>
      </c>
      <c r="L49" t="s">
        <v>527</v>
      </c>
      <c r="M49">
        <f>'Data questionnaire - mobile'!$R$20</f>
        <v>0</v>
      </c>
    </row>
    <row r="50" spans="1:13" x14ac:dyDescent="0.25">
      <c r="A50">
        <f>'Overview and definitions'!$C$4</f>
        <v>0</v>
      </c>
      <c r="B50" t="str">
        <f>'Overview and definitions'!$C$6</f>
        <v>Liechtenstein</v>
      </c>
      <c r="C50" t="str">
        <f>'Overview and definitions'!$C$7</f>
        <v>MNO</v>
      </c>
      <c r="D50" t="s">
        <v>513</v>
      </c>
      <c r="E50" s="558">
        <v>49</v>
      </c>
      <c r="F50" t="s">
        <v>30</v>
      </c>
      <c r="G50" t="s">
        <v>1477</v>
      </c>
      <c r="H50" t="s">
        <v>528</v>
      </c>
      <c r="I50" t="s">
        <v>1508</v>
      </c>
      <c r="J50" t="s">
        <v>1508</v>
      </c>
      <c r="K50" t="s">
        <v>1508</v>
      </c>
      <c r="L50" t="s">
        <v>523</v>
      </c>
      <c r="M50">
        <f>'Data questionnaire - mobile'!$D$27</f>
        <v>0</v>
      </c>
    </row>
    <row r="51" spans="1:13" x14ac:dyDescent="0.25">
      <c r="A51">
        <f>'Overview and definitions'!$C$4</f>
        <v>0</v>
      </c>
      <c r="B51" t="str">
        <f>'Overview and definitions'!$C$6</f>
        <v>Liechtenstein</v>
      </c>
      <c r="C51" t="str">
        <f>'Overview and definitions'!$C$7</f>
        <v>MNO</v>
      </c>
      <c r="D51" t="s">
        <v>513</v>
      </c>
      <c r="E51" s="558">
        <v>50</v>
      </c>
      <c r="F51" t="s">
        <v>30</v>
      </c>
      <c r="G51" t="s">
        <v>1477</v>
      </c>
      <c r="H51" t="s">
        <v>529</v>
      </c>
      <c r="I51" t="s">
        <v>1508</v>
      </c>
      <c r="J51" t="s">
        <v>1508</v>
      </c>
      <c r="K51" t="s">
        <v>1508</v>
      </c>
      <c r="L51" t="s">
        <v>523</v>
      </c>
      <c r="M51">
        <f>'Data questionnaire - mobile'!$E$27</f>
        <v>0</v>
      </c>
    </row>
    <row r="52" spans="1:13" x14ac:dyDescent="0.25">
      <c r="A52">
        <f>'Overview and definitions'!$C$4</f>
        <v>0</v>
      </c>
      <c r="B52" t="str">
        <f>'Overview and definitions'!$C$6</f>
        <v>Liechtenstein</v>
      </c>
      <c r="C52" t="str">
        <f>'Overview and definitions'!$C$7</f>
        <v>MNO</v>
      </c>
      <c r="D52" t="s">
        <v>513</v>
      </c>
      <c r="E52" s="558">
        <v>51</v>
      </c>
      <c r="F52" t="s">
        <v>30</v>
      </c>
      <c r="G52" t="s">
        <v>1477</v>
      </c>
      <c r="H52" t="s">
        <v>803</v>
      </c>
      <c r="I52" t="s">
        <v>1508</v>
      </c>
      <c r="J52" t="s">
        <v>1508</v>
      </c>
      <c r="K52" t="s">
        <v>1508</v>
      </c>
      <c r="L52" t="s">
        <v>523</v>
      </c>
      <c r="M52">
        <f>'Data questionnaire - mobile'!$F$27</f>
        <v>0</v>
      </c>
    </row>
    <row r="53" spans="1:13" x14ac:dyDescent="0.25">
      <c r="A53">
        <f>'Overview and definitions'!$C$4</f>
        <v>0</v>
      </c>
      <c r="B53" t="str">
        <f>'Overview and definitions'!$C$6</f>
        <v>Liechtenstein</v>
      </c>
      <c r="C53" t="str">
        <f>'Overview and definitions'!$C$7</f>
        <v>MNO</v>
      </c>
      <c r="D53" t="s">
        <v>513</v>
      </c>
      <c r="E53" s="558">
        <v>52</v>
      </c>
      <c r="F53" t="s">
        <v>30</v>
      </c>
      <c r="G53" t="s">
        <v>1477</v>
      </c>
      <c r="H53" t="s">
        <v>528</v>
      </c>
      <c r="I53" t="s">
        <v>1508</v>
      </c>
      <c r="J53" t="s">
        <v>1508</v>
      </c>
      <c r="K53" t="s">
        <v>1508</v>
      </c>
      <c r="L53" t="s">
        <v>525</v>
      </c>
      <c r="M53">
        <f>'Data questionnaire - mobile'!$H$27</f>
        <v>0</v>
      </c>
    </row>
    <row r="54" spans="1:13" x14ac:dyDescent="0.25">
      <c r="A54">
        <f>'Overview and definitions'!$C$4</f>
        <v>0</v>
      </c>
      <c r="B54" t="str">
        <f>'Overview and definitions'!$C$6</f>
        <v>Liechtenstein</v>
      </c>
      <c r="C54" t="str">
        <f>'Overview and definitions'!$C$7</f>
        <v>MNO</v>
      </c>
      <c r="D54" t="s">
        <v>513</v>
      </c>
      <c r="E54" s="558">
        <v>53</v>
      </c>
      <c r="F54" t="s">
        <v>30</v>
      </c>
      <c r="G54" t="s">
        <v>1477</v>
      </c>
      <c r="H54" t="s">
        <v>529</v>
      </c>
      <c r="I54" t="s">
        <v>1508</v>
      </c>
      <c r="J54" t="s">
        <v>1508</v>
      </c>
      <c r="K54" t="s">
        <v>1508</v>
      </c>
      <c r="L54" t="s">
        <v>525</v>
      </c>
      <c r="M54">
        <f>'Data questionnaire - mobile'!$I$27</f>
        <v>0</v>
      </c>
    </row>
    <row r="55" spans="1:13" x14ac:dyDescent="0.25">
      <c r="A55">
        <f>'Overview and definitions'!$C$4</f>
        <v>0</v>
      </c>
      <c r="B55" t="str">
        <f>'Overview and definitions'!$C$6</f>
        <v>Liechtenstein</v>
      </c>
      <c r="C55" t="str">
        <f>'Overview and definitions'!$C$7</f>
        <v>MNO</v>
      </c>
      <c r="D55" t="s">
        <v>513</v>
      </c>
      <c r="E55" s="558">
        <v>54</v>
      </c>
      <c r="F55" t="s">
        <v>30</v>
      </c>
      <c r="G55" t="s">
        <v>1477</v>
      </c>
      <c r="H55" t="s">
        <v>803</v>
      </c>
      <c r="I55" t="s">
        <v>1508</v>
      </c>
      <c r="J55" t="s">
        <v>1508</v>
      </c>
      <c r="K55" t="s">
        <v>1508</v>
      </c>
      <c r="L55" t="s">
        <v>525</v>
      </c>
      <c r="M55">
        <f>'Data questionnaire - mobile'!$J$27</f>
        <v>0</v>
      </c>
    </row>
    <row r="56" spans="1:13" x14ac:dyDescent="0.25">
      <c r="A56">
        <f>'Overview and definitions'!$C$4</f>
        <v>0</v>
      </c>
      <c r="B56" t="str">
        <f>'Overview and definitions'!$C$6</f>
        <v>Liechtenstein</v>
      </c>
      <c r="C56" t="str">
        <f>'Overview and definitions'!$C$7</f>
        <v>MNO</v>
      </c>
      <c r="D56" t="s">
        <v>513</v>
      </c>
      <c r="E56" s="558">
        <v>55</v>
      </c>
      <c r="F56" t="s">
        <v>30</v>
      </c>
      <c r="G56" t="s">
        <v>1477</v>
      </c>
      <c r="H56" t="s">
        <v>528</v>
      </c>
      <c r="I56" t="s">
        <v>1508</v>
      </c>
      <c r="J56" t="s">
        <v>1508</v>
      </c>
      <c r="K56" t="s">
        <v>1508</v>
      </c>
      <c r="L56" t="s">
        <v>526</v>
      </c>
      <c r="M56">
        <f>'Data questionnaire - mobile'!$L$27</f>
        <v>0</v>
      </c>
    </row>
    <row r="57" spans="1:13" x14ac:dyDescent="0.25">
      <c r="A57">
        <f>'Overview and definitions'!$C$4</f>
        <v>0</v>
      </c>
      <c r="B57" t="str">
        <f>'Overview and definitions'!$C$6</f>
        <v>Liechtenstein</v>
      </c>
      <c r="C57" t="str">
        <f>'Overview and definitions'!$C$7</f>
        <v>MNO</v>
      </c>
      <c r="D57" t="s">
        <v>513</v>
      </c>
      <c r="E57" s="558">
        <v>56</v>
      </c>
      <c r="F57" t="s">
        <v>30</v>
      </c>
      <c r="G57" t="s">
        <v>1477</v>
      </c>
      <c r="H57" t="s">
        <v>529</v>
      </c>
      <c r="I57" t="s">
        <v>1508</v>
      </c>
      <c r="J57" t="s">
        <v>1508</v>
      </c>
      <c r="K57" t="s">
        <v>1508</v>
      </c>
      <c r="L57" t="s">
        <v>526</v>
      </c>
      <c r="M57">
        <f>'Data questionnaire - mobile'!$M$27</f>
        <v>0</v>
      </c>
    </row>
    <row r="58" spans="1:13" x14ac:dyDescent="0.25">
      <c r="A58">
        <f>'Overview and definitions'!$C$4</f>
        <v>0</v>
      </c>
      <c r="B58" t="str">
        <f>'Overview and definitions'!$C$6</f>
        <v>Liechtenstein</v>
      </c>
      <c r="C58" t="str">
        <f>'Overview and definitions'!$C$7</f>
        <v>MNO</v>
      </c>
      <c r="D58" t="s">
        <v>513</v>
      </c>
      <c r="E58" s="558">
        <v>57</v>
      </c>
      <c r="F58" t="s">
        <v>30</v>
      </c>
      <c r="G58" t="s">
        <v>1477</v>
      </c>
      <c r="H58" t="s">
        <v>803</v>
      </c>
      <c r="I58" t="s">
        <v>1508</v>
      </c>
      <c r="J58" t="s">
        <v>1508</v>
      </c>
      <c r="K58" t="s">
        <v>1508</v>
      </c>
      <c r="L58" t="s">
        <v>526</v>
      </c>
      <c r="M58">
        <f>'Data questionnaire - mobile'!$N$27</f>
        <v>0</v>
      </c>
    </row>
    <row r="59" spans="1:13" x14ac:dyDescent="0.25">
      <c r="A59">
        <f>'Overview and definitions'!$C$4</f>
        <v>0</v>
      </c>
      <c r="B59" t="str">
        <f>'Overview and definitions'!$C$6</f>
        <v>Liechtenstein</v>
      </c>
      <c r="C59" t="str">
        <f>'Overview and definitions'!$C$7</f>
        <v>MNO</v>
      </c>
      <c r="D59" t="s">
        <v>513</v>
      </c>
      <c r="E59" s="558">
        <v>58</v>
      </c>
      <c r="F59" t="s">
        <v>30</v>
      </c>
      <c r="G59" t="s">
        <v>1477</v>
      </c>
      <c r="H59" t="s">
        <v>528</v>
      </c>
      <c r="I59" t="s">
        <v>1508</v>
      </c>
      <c r="J59" t="s">
        <v>1508</v>
      </c>
      <c r="K59" t="s">
        <v>1508</v>
      </c>
      <c r="L59" t="s">
        <v>527</v>
      </c>
      <c r="M59">
        <f>'Data questionnaire - mobile'!$P$27</f>
        <v>0</v>
      </c>
    </row>
    <row r="60" spans="1:13" x14ac:dyDescent="0.25">
      <c r="A60">
        <f>'Overview and definitions'!$C$4</f>
        <v>0</v>
      </c>
      <c r="B60" t="str">
        <f>'Overview and definitions'!$C$6</f>
        <v>Liechtenstein</v>
      </c>
      <c r="C60" t="str">
        <f>'Overview and definitions'!$C$7</f>
        <v>MNO</v>
      </c>
      <c r="D60" t="s">
        <v>513</v>
      </c>
      <c r="E60" s="558">
        <v>59</v>
      </c>
      <c r="F60" t="s">
        <v>30</v>
      </c>
      <c r="G60" t="s">
        <v>1477</v>
      </c>
      <c r="H60" t="s">
        <v>529</v>
      </c>
      <c r="I60" t="s">
        <v>1508</v>
      </c>
      <c r="J60" t="s">
        <v>1508</v>
      </c>
      <c r="K60" t="s">
        <v>1508</v>
      </c>
      <c r="L60" t="s">
        <v>527</v>
      </c>
      <c r="M60">
        <f>'Data questionnaire - mobile'!$Q$27</f>
        <v>0</v>
      </c>
    </row>
    <row r="61" spans="1:13" x14ac:dyDescent="0.25">
      <c r="A61">
        <f>'Overview and definitions'!$C$4</f>
        <v>0</v>
      </c>
      <c r="B61" t="str">
        <f>'Overview and definitions'!$C$6</f>
        <v>Liechtenstein</v>
      </c>
      <c r="C61" t="str">
        <f>'Overview and definitions'!$C$7</f>
        <v>MNO</v>
      </c>
      <c r="D61" t="s">
        <v>513</v>
      </c>
      <c r="E61" s="558">
        <v>60</v>
      </c>
      <c r="F61" t="s">
        <v>30</v>
      </c>
      <c r="G61" t="s">
        <v>1477</v>
      </c>
      <c r="H61" t="s">
        <v>803</v>
      </c>
      <c r="I61" t="s">
        <v>1508</v>
      </c>
      <c r="J61" t="s">
        <v>1508</v>
      </c>
      <c r="K61" t="s">
        <v>1508</v>
      </c>
      <c r="L61" t="s">
        <v>527</v>
      </c>
      <c r="M61">
        <f>'Data questionnaire - mobile'!$R$27</f>
        <v>0</v>
      </c>
    </row>
    <row r="62" spans="1:13" x14ac:dyDescent="0.25">
      <c r="A62">
        <f>'Overview and definitions'!$C$4</f>
        <v>0</v>
      </c>
      <c r="B62" t="str">
        <f>'Overview and definitions'!$C$6</f>
        <v>Liechtenstein</v>
      </c>
      <c r="C62" t="str">
        <f>'Overview and definitions'!$C$7</f>
        <v>MNO</v>
      </c>
      <c r="D62" t="s">
        <v>513</v>
      </c>
      <c r="E62" s="558">
        <v>61</v>
      </c>
      <c r="F62" t="s">
        <v>46</v>
      </c>
      <c r="G62" t="s">
        <v>1477</v>
      </c>
      <c r="H62" t="s">
        <v>528</v>
      </c>
      <c r="I62" t="s">
        <v>1508</v>
      </c>
      <c r="J62" t="s">
        <v>1508</v>
      </c>
      <c r="K62" t="s">
        <v>1455</v>
      </c>
      <c r="L62" t="s">
        <v>523</v>
      </c>
      <c r="M62">
        <f>'Data questionnaire - mobile'!$D$29</f>
        <v>0</v>
      </c>
    </row>
    <row r="63" spans="1:13" x14ac:dyDescent="0.25">
      <c r="A63">
        <f>'Overview and definitions'!$C$4</f>
        <v>0</v>
      </c>
      <c r="B63" t="str">
        <f>'Overview and definitions'!$C$6</f>
        <v>Liechtenstein</v>
      </c>
      <c r="C63" t="str">
        <f>'Overview and definitions'!$C$7</f>
        <v>MNO</v>
      </c>
      <c r="D63" t="s">
        <v>513</v>
      </c>
      <c r="E63" s="558">
        <v>62</v>
      </c>
      <c r="F63" t="s">
        <v>46</v>
      </c>
      <c r="G63" t="s">
        <v>1477</v>
      </c>
      <c r="H63" t="s">
        <v>529</v>
      </c>
      <c r="I63" t="s">
        <v>1508</v>
      </c>
      <c r="J63" t="s">
        <v>1508</v>
      </c>
      <c r="K63" t="s">
        <v>1455</v>
      </c>
      <c r="L63" t="s">
        <v>523</v>
      </c>
      <c r="M63">
        <f>'Data questionnaire - mobile'!$E$29</f>
        <v>0</v>
      </c>
    </row>
    <row r="64" spans="1:13" x14ac:dyDescent="0.25">
      <c r="A64">
        <f>'Overview and definitions'!$C$4</f>
        <v>0</v>
      </c>
      <c r="B64" t="str">
        <f>'Overview and definitions'!$C$6</f>
        <v>Liechtenstein</v>
      </c>
      <c r="C64" t="str">
        <f>'Overview and definitions'!$C$7</f>
        <v>MNO</v>
      </c>
      <c r="D64" t="s">
        <v>513</v>
      </c>
      <c r="E64" s="558">
        <v>63</v>
      </c>
      <c r="F64" t="s">
        <v>46</v>
      </c>
      <c r="G64" t="s">
        <v>1477</v>
      </c>
      <c r="H64" t="s">
        <v>803</v>
      </c>
      <c r="I64" t="s">
        <v>1508</v>
      </c>
      <c r="J64" t="s">
        <v>1508</v>
      </c>
      <c r="K64" t="s">
        <v>1455</v>
      </c>
      <c r="L64" t="s">
        <v>523</v>
      </c>
      <c r="M64">
        <f>'Data questionnaire - mobile'!$F$29</f>
        <v>0</v>
      </c>
    </row>
    <row r="65" spans="1:13" x14ac:dyDescent="0.25">
      <c r="A65">
        <f>'Overview and definitions'!$C$4</f>
        <v>0</v>
      </c>
      <c r="B65" t="str">
        <f>'Overview and definitions'!$C$6</f>
        <v>Liechtenstein</v>
      </c>
      <c r="C65" t="str">
        <f>'Overview and definitions'!$C$7</f>
        <v>MNO</v>
      </c>
      <c r="D65" t="s">
        <v>513</v>
      </c>
      <c r="E65" s="558">
        <v>64</v>
      </c>
      <c r="F65" t="s">
        <v>46</v>
      </c>
      <c r="G65" t="s">
        <v>1477</v>
      </c>
      <c r="H65" t="s">
        <v>528</v>
      </c>
      <c r="I65" t="s">
        <v>1508</v>
      </c>
      <c r="J65" t="s">
        <v>1508</v>
      </c>
      <c r="K65" t="s">
        <v>1455</v>
      </c>
      <c r="L65" t="s">
        <v>525</v>
      </c>
      <c r="M65">
        <f>'Data questionnaire - mobile'!$H$29</f>
        <v>0</v>
      </c>
    </row>
    <row r="66" spans="1:13" x14ac:dyDescent="0.25">
      <c r="A66">
        <f>'Overview and definitions'!$C$4</f>
        <v>0</v>
      </c>
      <c r="B66" t="str">
        <f>'Overview and definitions'!$C$6</f>
        <v>Liechtenstein</v>
      </c>
      <c r="C66" t="str">
        <f>'Overview and definitions'!$C$7</f>
        <v>MNO</v>
      </c>
      <c r="D66" t="s">
        <v>513</v>
      </c>
      <c r="E66" s="558">
        <v>65</v>
      </c>
      <c r="F66" t="s">
        <v>46</v>
      </c>
      <c r="G66" t="s">
        <v>1477</v>
      </c>
      <c r="H66" t="s">
        <v>529</v>
      </c>
      <c r="I66" t="s">
        <v>1508</v>
      </c>
      <c r="J66" t="s">
        <v>1508</v>
      </c>
      <c r="K66" t="s">
        <v>1455</v>
      </c>
      <c r="L66" t="s">
        <v>525</v>
      </c>
      <c r="M66">
        <f>'Data questionnaire - mobile'!$I$29</f>
        <v>0</v>
      </c>
    </row>
    <row r="67" spans="1:13" x14ac:dyDescent="0.25">
      <c r="A67">
        <f>'Overview and definitions'!$C$4</f>
        <v>0</v>
      </c>
      <c r="B67" t="str">
        <f>'Overview and definitions'!$C$6</f>
        <v>Liechtenstein</v>
      </c>
      <c r="C67" t="str">
        <f>'Overview and definitions'!$C$7</f>
        <v>MNO</v>
      </c>
      <c r="D67" t="s">
        <v>513</v>
      </c>
      <c r="E67" s="558">
        <v>66</v>
      </c>
      <c r="F67" t="s">
        <v>46</v>
      </c>
      <c r="G67" t="s">
        <v>1477</v>
      </c>
      <c r="H67" t="s">
        <v>803</v>
      </c>
      <c r="I67" t="s">
        <v>1508</v>
      </c>
      <c r="J67" t="s">
        <v>1508</v>
      </c>
      <c r="K67" t="s">
        <v>1455</v>
      </c>
      <c r="L67" t="s">
        <v>525</v>
      </c>
      <c r="M67">
        <f>'Data questionnaire - mobile'!$J$29</f>
        <v>0</v>
      </c>
    </row>
    <row r="68" spans="1:13" x14ac:dyDescent="0.25">
      <c r="A68">
        <f>'Overview and definitions'!$C$4</f>
        <v>0</v>
      </c>
      <c r="B68" t="str">
        <f>'Overview and definitions'!$C$6</f>
        <v>Liechtenstein</v>
      </c>
      <c r="C68" t="str">
        <f>'Overview and definitions'!$C$7</f>
        <v>MNO</v>
      </c>
      <c r="D68" t="s">
        <v>513</v>
      </c>
      <c r="E68" s="558">
        <v>67</v>
      </c>
      <c r="F68" t="s">
        <v>46</v>
      </c>
      <c r="G68" t="s">
        <v>1477</v>
      </c>
      <c r="H68" t="s">
        <v>528</v>
      </c>
      <c r="I68" t="s">
        <v>1508</v>
      </c>
      <c r="J68" t="s">
        <v>1508</v>
      </c>
      <c r="K68" t="s">
        <v>1455</v>
      </c>
      <c r="L68" t="s">
        <v>526</v>
      </c>
      <c r="M68">
        <f>'Data questionnaire - mobile'!$L$29</f>
        <v>0</v>
      </c>
    </row>
    <row r="69" spans="1:13" x14ac:dyDescent="0.25">
      <c r="A69">
        <f>'Overview and definitions'!$C$4</f>
        <v>0</v>
      </c>
      <c r="B69" t="str">
        <f>'Overview and definitions'!$C$6</f>
        <v>Liechtenstein</v>
      </c>
      <c r="C69" t="str">
        <f>'Overview and definitions'!$C$7</f>
        <v>MNO</v>
      </c>
      <c r="D69" t="s">
        <v>513</v>
      </c>
      <c r="E69" s="558">
        <v>68</v>
      </c>
      <c r="F69" t="s">
        <v>46</v>
      </c>
      <c r="G69" t="s">
        <v>1477</v>
      </c>
      <c r="H69" t="s">
        <v>529</v>
      </c>
      <c r="I69" t="s">
        <v>1508</v>
      </c>
      <c r="J69" t="s">
        <v>1508</v>
      </c>
      <c r="K69" t="s">
        <v>1455</v>
      </c>
      <c r="L69" t="s">
        <v>526</v>
      </c>
      <c r="M69">
        <f>'Data questionnaire - mobile'!$M$29</f>
        <v>0</v>
      </c>
    </row>
    <row r="70" spans="1:13" x14ac:dyDescent="0.25">
      <c r="A70">
        <f>'Overview and definitions'!$C$4</f>
        <v>0</v>
      </c>
      <c r="B70" t="str">
        <f>'Overview and definitions'!$C$6</f>
        <v>Liechtenstein</v>
      </c>
      <c r="C70" t="str">
        <f>'Overview and definitions'!$C$7</f>
        <v>MNO</v>
      </c>
      <c r="D70" t="s">
        <v>513</v>
      </c>
      <c r="E70" s="558">
        <v>69</v>
      </c>
      <c r="F70" t="s">
        <v>46</v>
      </c>
      <c r="G70" t="s">
        <v>1477</v>
      </c>
      <c r="H70" t="s">
        <v>803</v>
      </c>
      <c r="I70" t="s">
        <v>1508</v>
      </c>
      <c r="J70" t="s">
        <v>1508</v>
      </c>
      <c r="K70" t="s">
        <v>1455</v>
      </c>
      <c r="L70" t="s">
        <v>526</v>
      </c>
      <c r="M70">
        <f>'Data questionnaire - mobile'!$N$29</f>
        <v>0</v>
      </c>
    </row>
    <row r="71" spans="1:13" x14ac:dyDescent="0.25">
      <c r="A71">
        <f>'Overview and definitions'!$C$4</f>
        <v>0</v>
      </c>
      <c r="B71" t="str">
        <f>'Overview and definitions'!$C$6</f>
        <v>Liechtenstein</v>
      </c>
      <c r="C71" t="str">
        <f>'Overview and definitions'!$C$7</f>
        <v>MNO</v>
      </c>
      <c r="D71" t="s">
        <v>513</v>
      </c>
      <c r="E71" s="558">
        <v>70</v>
      </c>
      <c r="F71" t="s">
        <v>46</v>
      </c>
      <c r="G71" t="s">
        <v>1477</v>
      </c>
      <c r="H71" t="s">
        <v>528</v>
      </c>
      <c r="I71" t="s">
        <v>1508</v>
      </c>
      <c r="J71" t="s">
        <v>1508</v>
      </c>
      <c r="K71" t="s">
        <v>1455</v>
      </c>
      <c r="L71" t="s">
        <v>527</v>
      </c>
      <c r="M71">
        <f>'Data questionnaire - mobile'!$P$29</f>
        <v>0</v>
      </c>
    </row>
    <row r="72" spans="1:13" x14ac:dyDescent="0.25">
      <c r="A72">
        <f>'Overview and definitions'!$C$4</f>
        <v>0</v>
      </c>
      <c r="B72" t="str">
        <f>'Overview and definitions'!$C$6</f>
        <v>Liechtenstein</v>
      </c>
      <c r="C72" t="str">
        <f>'Overview and definitions'!$C$7</f>
        <v>MNO</v>
      </c>
      <c r="D72" t="s">
        <v>513</v>
      </c>
      <c r="E72" s="558">
        <v>71</v>
      </c>
      <c r="F72" t="s">
        <v>46</v>
      </c>
      <c r="G72" t="s">
        <v>1477</v>
      </c>
      <c r="H72" t="s">
        <v>529</v>
      </c>
      <c r="I72" t="s">
        <v>1508</v>
      </c>
      <c r="J72" t="s">
        <v>1508</v>
      </c>
      <c r="K72" t="s">
        <v>1455</v>
      </c>
      <c r="L72" t="s">
        <v>527</v>
      </c>
      <c r="M72">
        <f>'Data questionnaire - mobile'!$Q$29</f>
        <v>0</v>
      </c>
    </row>
    <row r="73" spans="1:13" x14ac:dyDescent="0.25">
      <c r="A73">
        <f>'Overview and definitions'!$C$4</f>
        <v>0</v>
      </c>
      <c r="B73" t="str">
        <f>'Overview and definitions'!$C$6</f>
        <v>Liechtenstein</v>
      </c>
      <c r="C73" t="str">
        <f>'Overview and definitions'!$C$7</f>
        <v>MNO</v>
      </c>
      <c r="D73" t="s">
        <v>513</v>
      </c>
      <c r="E73" s="558">
        <v>72</v>
      </c>
      <c r="F73" t="s">
        <v>46</v>
      </c>
      <c r="G73" t="s">
        <v>1477</v>
      </c>
      <c r="H73" t="s">
        <v>803</v>
      </c>
      <c r="I73" t="s">
        <v>1508</v>
      </c>
      <c r="J73" t="s">
        <v>1508</v>
      </c>
      <c r="K73" t="s">
        <v>1455</v>
      </c>
      <c r="L73" t="s">
        <v>527</v>
      </c>
      <c r="M73">
        <f>'Data questionnaire - mobile'!$R$29</f>
        <v>0</v>
      </c>
    </row>
    <row r="74" spans="1:13" x14ac:dyDescent="0.25">
      <c r="A74">
        <f>'Overview and definitions'!$C$4</f>
        <v>0</v>
      </c>
      <c r="B74" t="str">
        <f>'Overview and definitions'!$C$6</f>
        <v>Liechtenstein</v>
      </c>
      <c r="C74" t="str">
        <f>'Overview and definitions'!$C$7</f>
        <v>MNO</v>
      </c>
      <c r="D74" t="s">
        <v>513</v>
      </c>
      <c r="E74" s="558">
        <v>73</v>
      </c>
      <c r="F74" t="s">
        <v>56</v>
      </c>
      <c r="G74" t="s">
        <v>1477</v>
      </c>
      <c r="H74" t="s">
        <v>528</v>
      </c>
      <c r="I74" t="s">
        <v>78</v>
      </c>
      <c r="J74" t="s">
        <v>1508</v>
      </c>
      <c r="K74" t="s">
        <v>1455</v>
      </c>
      <c r="L74" t="s">
        <v>523</v>
      </c>
      <c r="M74">
        <f>'Data questionnaire - mobile'!$D$31</f>
        <v>0</v>
      </c>
    </row>
    <row r="75" spans="1:13" x14ac:dyDescent="0.25">
      <c r="A75">
        <f>'Overview and definitions'!$C$4</f>
        <v>0</v>
      </c>
      <c r="B75" t="str">
        <f>'Overview and definitions'!$C$6</f>
        <v>Liechtenstein</v>
      </c>
      <c r="C75" t="str">
        <f>'Overview and definitions'!$C$7</f>
        <v>MNO</v>
      </c>
      <c r="D75" t="s">
        <v>513</v>
      </c>
      <c r="E75" s="558">
        <v>74</v>
      </c>
      <c r="F75" t="s">
        <v>56</v>
      </c>
      <c r="G75" t="s">
        <v>1477</v>
      </c>
      <c r="H75" t="s">
        <v>529</v>
      </c>
      <c r="I75" t="s">
        <v>78</v>
      </c>
      <c r="J75" t="s">
        <v>1508</v>
      </c>
      <c r="K75" t="s">
        <v>1455</v>
      </c>
      <c r="L75" t="s">
        <v>523</v>
      </c>
      <c r="M75">
        <f>'Data questionnaire - mobile'!$E$31</f>
        <v>0</v>
      </c>
    </row>
    <row r="76" spans="1:13" x14ac:dyDescent="0.25">
      <c r="A76">
        <f>'Overview and definitions'!$C$4</f>
        <v>0</v>
      </c>
      <c r="B76" t="str">
        <f>'Overview and definitions'!$C$6</f>
        <v>Liechtenstein</v>
      </c>
      <c r="C76" t="str">
        <f>'Overview and definitions'!$C$7</f>
        <v>MNO</v>
      </c>
      <c r="D76" t="s">
        <v>513</v>
      </c>
      <c r="E76" s="558">
        <v>75</v>
      </c>
      <c r="F76" t="s">
        <v>56</v>
      </c>
      <c r="G76" t="s">
        <v>1477</v>
      </c>
      <c r="H76" t="s">
        <v>803</v>
      </c>
      <c r="I76" t="s">
        <v>78</v>
      </c>
      <c r="J76" t="s">
        <v>1508</v>
      </c>
      <c r="K76" t="s">
        <v>1455</v>
      </c>
      <c r="L76" t="s">
        <v>523</v>
      </c>
      <c r="M76">
        <f>'Data questionnaire - mobile'!$F$31</f>
        <v>0</v>
      </c>
    </row>
    <row r="77" spans="1:13" x14ac:dyDescent="0.25">
      <c r="A77">
        <f>'Overview and definitions'!$C$4</f>
        <v>0</v>
      </c>
      <c r="B77" t="str">
        <f>'Overview and definitions'!$C$6</f>
        <v>Liechtenstein</v>
      </c>
      <c r="C77" t="str">
        <f>'Overview and definitions'!$C$7</f>
        <v>MNO</v>
      </c>
      <c r="D77" t="s">
        <v>513</v>
      </c>
      <c r="E77" s="558">
        <v>76</v>
      </c>
      <c r="F77" t="s">
        <v>56</v>
      </c>
      <c r="G77" t="s">
        <v>1477</v>
      </c>
      <c r="H77" t="s">
        <v>528</v>
      </c>
      <c r="I77" t="s">
        <v>78</v>
      </c>
      <c r="J77" t="s">
        <v>1508</v>
      </c>
      <c r="K77" t="s">
        <v>1455</v>
      </c>
      <c r="L77" t="s">
        <v>525</v>
      </c>
      <c r="M77">
        <f>'Data questionnaire - mobile'!$H$31</f>
        <v>0</v>
      </c>
    </row>
    <row r="78" spans="1:13" x14ac:dyDescent="0.25">
      <c r="A78">
        <f>'Overview and definitions'!$C$4</f>
        <v>0</v>
      </c>
      <c r="B78" t="str">
        <f>'Overview and definitions'!$C$6</f>
        <v>Liechtenstein</v>
      </c>
      <c r="C78" t="str">
        <f>'Overview and definitions'!$C$7</f>
        <v>MNO</v>
      </c>
      <c r="D78" t="s">
        <v>513</v>
      </c>
      <c r="E78" s="558">
        <v>77</v>
      </c>
      <c r="F78" t="s">
        <v>56</v>
      </c>
      <c r="G78" t="s">
        <v>1477</v>
      </c>
      <c r="H78" t="s">
        <v>529</v>
      </c>
      <c r="I78" t="s">
        <v>78</v>
      </c>
      <c r="J78" t="s">
        <v>1508</v>
      </c>
      <c r="K78" t="s">
        <v>1455</v>
      </c>
      <c r="L78" t="s">
        <v>525</v>
      </c>
      <c r="M78">
        <f>'Data questionnaire - mobile'!$I$31</f>
        <v>0</v>
      </c>
    </row>
    <row r="79" spans="1:13" x14ac:dyDescent="0.25">
      <c r="A79">
        <f>'Overview and definitions'!$C$4</f>
        <v>0</v>
      </c>
      <c r="B79" t="str">
        <f>'Overview and definitions'!$C$6</f>
        <v>Liechtenstein</v>
      </c>
      <c r="C79" t="str">
        <f>'Overview and definitions'!$C$7</f>
        <v>MNO</v>
      </c>
      <c r="D79" t="s">
        <v>513</v>
      </c>
      <c r="E79" s="558">
        <v>78</v>
      </c>
      <c r="F79" t="s">
        <v>56</v>
      </c>
      <c r="G79" t="s">
        <v>1477</v>
      </c>
      <c r="H79" t="s">
        <v>803</v>
      </c>
      <c r="I79" t="s">
        <v>78</v>
      </c>
      <c r="J79" t="s">
        <v>1508</v>
      </c>
      <c r="K79" t="s">
        <v>1455</v>
      </c>
      <c r="L79" t="s">
        <v>525</v>
      </c>
      <c r="M79">
        <f>'Data questionnaire - mobile'!$J$31</f>
        <v>0</v>
      </c>
    </row>
    <row r="80" spans="1:13" x14ac:dyDescent="0.25">
      <c r="A80">
        <f>'Overview and definitions'!$C$4</f>
        <v>0</v>
      </c>
      <c r="B80" t="str">
        <f>'Overview and definitions'!$C$6</f>
        <v>Liechtenstein</v>
      </c>
      <c r="C80" t="str">
        <f>'Overview and definitions'!$C$7</f>
        <v>MNO</v>
      </c>
      <c r="D80" t="s">
        <v>513</v>
      </c>
      <c r="E80" s="558">
        <v>79</v>
      </c>
      <c r="F80" t="s">
        <v>56</v>
      </c>
      <c r="G80" t="s">
        <v>1477</v>
      </c>
      <c r="H80" t="s">
        <v>528</v>
      </c>
      <c r="I80" t="s">
        <v>78</v>
      </c>
      <c r="J80" t="s">
        <v>1508</v>
      </c>
      <c r="K80" t="s">
        <v>1455</v>
      </c>
      <c r="L80" t="s">
        <v>526</v>
      </c>
      <c r="M80">
        <f>'Data questionnaire - mobile'!$L$31</f>
        <v>0</v>
      </c>
    </row>
    <row r="81" spans="1:13" x14ac:dyDescent="0.25">
      <c r="A81">
        <f>'Overview and definitions'!$C$4</f>
        <v>0</v>
      </c>
      <c r="B81" t="str">
        <f>'Overview and definitions'!$C$6</f>
        <v>Liechtenstein</v>
      </c>
      <c r="C81" t="str">
        <f>'Overview and definitions'!$C$7</f>
        <v>MNO</v>
      </c>
      <c r="D81" t="s">
        <v>513</v>
      </c>
      <c r="E81" s="558">
        <v>80</v>
      </c>
      <c r="F81" t="s">
        <v>56</v>
      </c>
      <c r="G81" t="s">
        <v>1477</v>
      </c>
      <c r="H81" t="s">
        <v>529</v>
      </c>
      <c r="I81" t="s">
        <v>78</v>
      </c>
      <c r="J81" t="s">
        <v>1508</v>
      </c>
      <c r="K81" t="s">
        <v>1455</v>
      </c>
      <c r="L81" t="s">
        <v>526</v>
      </c>
      <c r="M81">
        <f>'Data questionnaire - mobile'!$M$31</f>
        <v>0</v>
      </c>
    </row>
    <row r="82" spans="1:13" x14ac:dyDescent="0.25">
      <c r="A82">
        <f>'Overview and definitions'!$C$4</f>
        <v>0</v>
      </c>
      <c r="B82" t="str">
        <f>'Overview and definitions'!$C$6</f>
        <v>Liechtenstein</v>
      </c>
      <c r="C82" t="str">
        <f>'Overview and definitions'!$C$7</f>
        <v>MNO</v>
      </c>
      <c r="D82" t="s">
        <v>513</v>
      </c>
      <c r="E82" s="558">
        <v>81</v>
      </c>
      <c r="F82" t="s">
        <v>56</v>
      </c>
      <c r="G82" t="s">
        <v>1477</v>
      </c>
      <c r="H82" t="s">
        <v>803</v>
      </c>
      <c r="I82" t="s">
        <v>78</v>
      </c>
      <c r="J82" t="s">
        <v>1508</v>
      </c>
      <c r="K82" t="s">
        <v>1455</v>
      </c>
      <c r="L82" t="s">
        <v>526</v>
      </c>
      <c r="M82">
        <f>'Data questionnaire - mobile'!$N$31</f>
        <v>0</v>
      </c>
    </row>
    <row r="83" spans="1:13" x14ac:dyDescent="0.25">
      <c r="A83">
        <f>'Overview and definitions'!$C$4</f>
        <v>0</v>
      </c>
      <c r="B83" t="str">
        <f>'Overview and definitions'!$C$6</f>
        <v>Liechtenstein</v>
      </c>
      <c r="C83" t="str">
        <f>'Overview and definitions'!$C$7</f>
        <v>MNO</v>
      </c>
      <c r="D83" t="s">
        <v>513</v>
      </c>
      <c r="E83" s="558">
        <v>82</v>
      </c>
      <c r="F83" t="s">
        <v>56</v>
      </c>
      <c r="G83" t="s">
        <v>1477</v>
      </c>
      <c r="H83" t="s">
        <v>528</v>
      </c>
      <c r="I83" t="s">
        <v>78</v>
      </c>
      <c r="J83" t="s">
        <v>1508</v>
      </c>
      <c r="K83" t="s">
        <v>1455</v>
      </c>
      <c r="L83" t="s">
        <v>527</v>
      </c>
      <c r="M83">
        <f>'Data questionnaire - mobile'!$P$31</f>
        <v>0</v>
      </c>
    </row>
    <row r="84" spans="1:13" x14ac:dyDescent="0.25">
      <c r="A84">
        <f>'Overview and definitions'!$C$4</f>
        <v>0</v>
      </c>
      <c r="B84" t="str">
        <f>'Overview and definitions'!$C$6</f>
        <v>Liechtenstein</v>
      </c>
      <c r="C84" t="str">
        <f>'Overview and definitions'!$C$7</f>
        <v>MNO</v>
      </c>
      <c r="D84" t="s">
        <v>513</v>
      </c>
      <c r="E84" s="558">
        <v>83</v>
      </c>
      <c r="F84" t="s">
        <v>56</v>
      </c>
      <c r="G84" t="s">
        <v>1477</v>
      </c>
      <c r="H84" t="s">
        <v>529</v>
      </c>
      <c r="I84" t="s">
        <v>78</v>
      </c>
      <c r="J84" t="s">
        <v>1508</v>
      </c>
      <c r="K84" t="s">
        <v>1455</v>
      </c>
      <c r="L84" t="s">
        <v>527</v>
      </c>
      <c r="M84">
        <f>'Data questionnaire - mobile'!$Q$31</f>
        <v>0</v>
      </c>
    </row>
    <row r="85" spans="1:13" x14ac:dyDescent="0.25">
      <c r="A85">
        <f>'Overview and definitions'!$C$4</f>
        <v>0</v>
      </c>
      <c r="B85" t="str">
        <f>'Overview and definitions'!$C$6</f>
        <v>Liechtenstein</v>
      </c>
      <c r="C85" t="str">
        <f>'Overview and definitions'!$C$7</f>
        <v>MNO</v>
      </c>
      <c r="D85" t="s">
        <v>513</v>
      </c>
      <c r="E85" s="558">
        <v>84</v>
      </c>
      <c r="F85" t="s">
        <v>56</v>
      </c>
      <c r="G85" t="s">
        <v>1477</v>
      </c>
      <c r="H85" t="s">
        <v>803</v>
      </c>
      <c r="I85" t="s">
        <v>78</v>
      </c>
      <c r="J85" t="s">
        <v>1508</v>
      </c>
      <c r="K85" t="s">
        <v>1455</v>
      </c>
      <c r="L85" t="s">
        <v>527</v>
      </c>
      <c r="M85">
        <f>'Data questionnaire - mobile'!$R$31</f>
        <v>0</v>
      </c>
    </row>
    <row r="86" spans="1:13" x14ac:dyDescent="0.25">
      <c r="A86">
        <f>'Overview and definitions'!$C$4</f>
        <v>0</v>
      </c>
      <c r="B86" t="str">
        <f>'Overview and definitions'!$C$6</f>
        <v>Liechtenstein</v>
      </c>
      <c r="C86" t="str">
        <f>'Overview and definitions'!$C$7</f>
        <v>MNO</v>
      </c>
      <c r="D86" t="s">
        <v>513</v>
      </c>
      <c r="E86" s="558">
        <v>85</v>
      </c>
      <c r="F86" t="s">
        <v>562</v>
      </c>
      <c r="G86" t="s">
        <v>561</v>
      </c>
      <c r="H86" t="s">
        <v>1508</v>
      </c>
      <c r="I86" t="s">
        <v>1508</v>
      </c>
      <c r="J86" t="s">
        <v>756</v>
      </c>
      <c r="K86" t="s">
        <v>75</v>
      </c>
      <c r="L86" t="s">
        <v>557</v>
      </c>
      <c r="M86">
        <f>'Data questionnaire - mobile'!$D$45</f>
        <v>0</v>
      </c>
    </row>
    <row r="87" spans="1:13" x14ac:dyDescent="0.25">
      <c r="A87">
        <f>'Overview and definitions'!$C$4</f>
        <v>0</v>
      </c>
      <c r="B87" t="str">
        <f>'Overview and definitions'!$C$6</f>
        <v>Liechtenstein</v>
      </c>
      <c r="C87" t="str">
        <f>'Overview and definitions'!$C$7</f>
        <v>MNO</v>
      </c>
      <c r="D87" t="s">
        <v>513</v>
      </c>
      <c r="E87" s="558">
        <v>86</v>
      </c>
      <c r="F87" t="s">
        <v>562</v>
      </c>
      <c r="G87" t="s">
        <v>561</v>
      </c>
      <c r="H87" t="s">
        <v>1508</v>
      </c>
      <c r="I87" t="s">
        <v>1508</v>
      </c>
      <c r="J87" t="s">
        <v>756</v>
      </c>
      <c r="K87" t="s">
        <v>75</v>
      </c>
      <c r="L87" t="s">
        <v>558</v>
      </c>
      <c r="M87">
        <f>'Data questionnaire - mobile'!$H$45</f>
        <v>0</v>
      </c>
    </row>
    <row r="88" spans="1:13" x14ac:dyDescent="0.25">
      <c r="A88">
        <f>'Overview and definitions'!$C$4</f>
        <v>0</v>
      </c>
      <c r="B88" t="str">
        <f>'Overview and definitions'!$C$6</f>
        <v>Liechtenstein</v>
      </c>
      <c r="C88" t="str">
        <f>'Overview and definitions'!$C$7</f>
        <v>MNO</v>
      </c>
      <c r="D88" t="s">
        <v>513</v>
      </c>
      <c r="E88" s="558">
        <v>87</v>
      </c>
      <c r="F88" t="s">
        <v>562</v>
      </c>
      <c r="G88" t="s">
        <v>561</v>
      </c>
      <c r="H88" t="s">
        <v>1508</v>
      </c>
      <c r="I88" t="s">
        <v>1508</v>
      </c>
      <c r="J88" t="s">
        <v>756</v>
      </c>
      <c r="K88" t="s">
        <v>75</v>
      </c>
      <c r="L88" t="s">
        <v>559</v>
      </c>
      <c r="M88">
        <f>'Data questionnaire - mobile'!$L$45</f>
        <v>0</v>
      </c>
    </row>
    <row r="89" spans="1:13" x14ac:dyDescent="0.25">
      <c r="A89">
        <f>'Overview and definitions'!$C$4</f>
        <v>0</v>
      </c>
      <c r="B89" t="str">
        <f>'Overview and definitions'!$C$6</f>
        <v>Liechtenstein</v>
      </c>
      <c r="C89" t="str">
        <f>'Overview and definitions'!$C$7</f>
        <v>MNO</v>
      </c>
      <c r="D89" t="s">
        <v>513</v>
      </c>
      <c r="E89" s="558">
        <v>88</v>
      </c>
      <c r="F89" t="s">
        <v>562</v>
      </c>
      <c r="G89" t="s">
        <v>561</v>
      </c>
      <c r="H89" t="s">
        <v>1508</v>
      </c>
      <c r="I89" t="s">
        <v>1508</v>
      </c>
      <c r="J89" t="s">
        <v>756</v>
      </c>
      <c r="K89" t="s">
        <v>75</v>
      </c>
      <c r="L89" t="s">
        <v>560</v>
      </c>
      <c r="M89">
        <f>'Data questionnaire - mobile'!$P$45</f>
        <v>0</v>
      </c>
    </row>
    <row r="90" spans="1:13" x14ac:dyDescent="0.25">
      <c r="A90">
        <f>'Overview and definitions'!$C$4</f>
        <v>0</v>
      </c>
      <c r="B90" t="str">
        <f>'Overview and definitions'!$C$6</f>
        <v>Liechtenstein</v>
      </c>
      <c r="C90" t="str">
        <f>'Overview and definitions'!$C$7</f>
        <v>MNO</v>
      </c>
      <c r="D90" t="s">
        <v>513</v>
      </c>
      <c r="E90" s="558">
        <v>89</v>
      </c>
      <c r="F90" t="s">
        <v>565</v>
      </c>
      <c r="G90" t="s">
        <v>561</v>
      </c>
      <c r="H90" t="s">
        <v>1508</v>
      </c>
      <c r="I90" t="s">
        <v>1508</v>
      </c>
      <c r="J90" t="s">
        <v>756</v>
      </c>
      <c r="K90" t="s">
        <v>75</v>
      </c>
      <c r="L90" t="s">
        <v>557</v>
      </c>
      <c r="M90">
        <f>'Data questionnaire - mobile'!$D$46</f>
        <v>0</v>
      </c>
    </row>
    <row r="91" spans="1:13" x14ac:dyDescent="0.25">
      <c r="A91">
        <f>'Overview and definitions'!$C$4</f>
        <v>0</v>
      </c>
      <c r="B91" t="str">
        <f>'Overview and definitions'!$C$6</f>
        <v>Liechtenstein</v>
      </c>
      <c r="C91" t="str">
        <f>'Overview and definitions'!$C$7</f>
        <v>MNO</v>
      </c>
      <c r="D91" t="s">
        <v>513</v>
      </c>
      <c r="E91" s="558">
        <v>90</v>
      </c>
      <c r="F91" t="s">
        <v>565</v>
      </c>
      <c r="G91" t="s">
        <v>561</v>
      </c>
      <c r="H91" t="s">
        <v>1508</v>
      </c>
      <c r="I91" t="s">
        <v>1508</v>
      </c>
      <c r="J91" t="s">
        <v>756</v>
      </c>
      <c r="K91" t="s">
        <v>75</v>
      </c>
      <c r="L91" t="s">
        <v>558</v>
      </c>
      <c r="M91">
        <f>'Data questionnaire - mobile'!$H$46</f>
        <v>0</v>
      </c>
    </row>
    <row r="92" spans="1:13" x14ac:dyDescent="0.25">
      <c r="A92">
        <f>'Overview and definitions'!$C$4</f>
        <v>0</v>
      </c>
      <c r="B92" t="str">
        <f>'Overview and definitions'!$C$6</f>
        <v>Liechtenstein</v>
      </c>
      <c r="C92" t="str">
        <f>'Overview and definitions'!$C$7</f>
        <v>MNO</v>
      </c>
      <c r="D92" t="s">
        <v>513</v>
      </c>
      <c r="E92" s="558">
        <v>91</v>
      </c>
      <c r="F92" t="s">
        <v>565</v>
      </c>
      <c r="G92" t="s">
        <v>561</v>
      </c>
      <c r="H92" t="s">
        <v>1508</v>
      </c>
      <c r="I92" t="s">
        <v>1508</v>
      </c>
      <c r="J92" t="s">
        <v>756</v>
      </c>
      <c r="K92" t="s">
        <v>75</v>
      </c>
      <c r="L92" t="s">
        <v>559</v>
      </c>
      <c r="M92">
        <f>'Data questionnaire - mobile'!$L$46</f>
        <v>0</v>
      </c>
    </row>
    <row r="93" spans="1:13" x14ac:dyDescent="0.25">
      <c r="A93">
        <f>'Overview and definitions'!$C$4</f>
        <v>0</v>
      </c>
      <c r="B93" t="str">
        <f>'Overview and definitions'!$C$6</f>
        <v>Liechtenstein</v>
      </c>
      <c r="C93" t="str">
        <f>'Overview and definitions'!$C$7</f>
        <v>MNO</v>
      </c>
      <c r="D93" t="s">
        <v>513</v>
      </c>
      <c r="E93" s="558">
        <v>92</v>
      </c>
      <c r="F93" t="s">
        <v>565</v>
      </c>
      <c r="G93" t="s">
        <v>561</v>
      </c>
      <c r="H93" t="s">
        <v>1508</v>
      </c>
      <c r="I93" t="s">
        <v>1508</v>
      </c>
      <c r="J93" t="s">
        <v>756</v>
      </c>
      <c r="K93" t="s">
        <v>75</v>
      </c>
      <c r="L93" t="s">
        <v>560</v>
      </c>
      <c r="M93">
        <f>'Data questionnaire - mobile'!$P$46</f>
        <v>0</v>
      </c>
    </row>
    <row r="94" spans="1:13" x14ac:dyDescent="0.25">
      <c r="A94">
        <f>'Overview and definitions'!$C$4</f>
        <v>0</v>
      </c>
      <c r="B94" t="str">
        <f>'Overview and definitions'!$C$6</f>
        <v>Liechtenstein</v>
      </c>
      <c r="C94" t="str">
        <f>'Overview and definitions'!$C$7</f>
        <v>MNO</v>
      </c>
      <c r="D94" t="s">
        <v>513</v>
      </c>
      <c r="E94" s="558">
        <v>93</v>
      </c>
      <c r="F94" t="s">
        <v>567</v>
      </c>
      <c r="G94" t="s">
        <v>561</v>
      </c>
      <c r="H94" t="s">
        <v>1508</v>
      </c>
      <c r="I94" t="s">
        <v>1508</v>
      </c>
      <c r="J94" t="s">
        <v>615</v>
      </c>
      <c r="K94" t="s">
        <v>75</v>
      </c>
      <c r="L94" t="s">
        <v>557</v>
      </c>
      <c r="M94">
        <f>'Data questionnaire - mobile'!$D$47</f>
        <v>0</v>
      </c>
    </row>
    <row r="95" spans="1:13" x14ac:dyDescent="0.25">
      <c r="A95">
        <f>'Overview and definitions'!$C$4</f>
        <v>0</v>
      </c>
      <c r="B95" t="str">
        <f>'Overview and definitions'!$C$6</f>
        <v>Liechtenstein</v>
      </c>
      <c r="C95" t="str">
        <f>'Overview and definitions'!$C$7</f>
        <v>MNO</v>
      </c>
      <c r="D95" t="s">
        <v>513</v>
      </c>
      <c r="E95" s="558">
        <v>94</v>
      </c>
      <c r="F95" t="s">
        <v>567</v>
      </c>
      <c r="G95" t="s">
        <v>561</v>
      </c>
      <c r="H95" t="s">
        <v>1508</v>
      </c>
      <c r="I95" t="s">
        <v>1508</v>
      </c>
      <c r="J95" t="s">
        <v>615</v>
      </c>
      <c r="K95" t="s">
        <v>75</v>
      </c>
      <c r="L95" t="s">
        <v>558</v>
      </c>
      <c r="M95">
        <f>'Data questionnaire - mobile'!$H$47</f>
        <v>0</v>
      </c>
    </row>
    <row r="96" spans="1:13" x14ac:dyDescent="0.25">
      <c r="A96">
        <f>'Overview and definitions'!$C$4</f>
        <v>0</v>
      </c>
      <c r="B96" t="str">
        <f>'Overview and definitions'!$C$6</f>
        <v>Liechtenstein</v>
      </c>
      <c r="C96" t="str">
        <f>'Overview and definitions'!$C$7</f>
        <v>MNO</v>
      </c>
      <c r="D96" t="s">
        <v>513</v>
      </c>
      <c r="E96" s="558">
        <v>95</v>
      </c>
      <c r="F96" t="s">
        <v>567</v>
      </c>
      <c r="G96" t="s">
        <v>561</v>
      </c>
      <c r="H96" t="s">
        <v>1508</v>
      </c>
      <c r="I96" t="s">
        <v>1508</v>
      </c>
      <c r="J96" t="s">
        <v>615</v>
      </c>
      <c r="K96" t="s">
        <v>75</v>
      </c>
      <c r="L96" t="s">
        <v>559</v>
      </c>
      <c r="M96">
        <f>'Data questionnaire - mobile'!$L$47</f>
        <v>0</v>
      </c>
    </row>
    <row r="97" spans="1:13" x14ac:dyDescent="0.25">
      <c r="A97">
        <f>'Overview and definitions'!$C$4</f>
        <v>0</v>
      </c>
      <c r="B97" t="str">
        <f>'Overview and definitions'!$C$6</f>
        <v>Liechtenstein</v>
      </c>
      <c r="C97" t="str">
        <f>'Overview and definitions'!$C$7</f>
        <v>MNO</v>
      </c>
      <c r="D97" t="s">
        <v>513</v>
      </c>
      <c r="E97" s="558">
        <v>96</v>
      </c>
      <c r="F97" t="s">
        <v>567</v>
      </c>
      <c r="G97" t="s">
        <v>561</v>
      </c>
      <c r="H97" t="s">
        <v>1508</v>
      </c>
      <c r="I97" t="s">
        <v>1508</v>
      </c>
      <c r="J97" t="s">
        <v>615</v>
      </c>
      <c r="K97" t="s">
        <v>75</v>
      </c>
      <c r="L97" t="s">
        <v>560</v>
      </c>
      <c r="M97">
        <f>'Data questionnaire - mobile'!$P$47</f>
        <v>0</v>
      </c>
    </row>
    <row r="98" spans="1:13" x14ac:dyDescent="0.25">
      <c r="A98">
        <f>'Overview and definitions'!$C$4</f>
        <v>0</v>
      </c>
      <c r="B98" t="str">
        <f>'Overview and definitions'!$C$6</f>
        <v>Liechtenstein</v>
      </c>
      <c r="C98" t="str">
        <f>'Overview and definitions'!$C$7</f>
        <v>MNO</v>
      </c>
      <c r="D98" t="s">
        <v>513</v>
      </c>
      <c r="E98" s="558">
        <v>97</v>
      </c>
      <c r="F98" t="s">
        <v>569</v>
      </c>
      <c r="G98" t="s">
        <v>561</v>
      </c>
      <c r="H98" t="s">
        <v>1508</v>
      </c>
      <c r="I98" t="s">
        <v>1508</v>
      </c>
      <c r="J98" t="s">
        <v>617</v>
      </c>
      <c r="K98" t="s">
        <v>75</v>
      </c>
      <c r="L98" t="s">
        <v>557</v>
      </c>
      <c r="M98">
        <f>'Data questionnaire - mobile'!$D$48</f>
        <v>0</v>
      </c>
    </row>
    <row r="99" spans="1:13" x14ac:dyDescent="0.25">
      <c r="A99">
        <f>'Overview and definitions'!$C$4</f>
        <v>0</v>
      </c>
      <c r="B99" t="str">
        <f>'Overview and definitions'!$C$6</f>
        <v>Liechtenstein</v>
      </c>
      <c r="C99" t="str">
        <f>'Overview and definitions'!$C$7</f>
        <v>MNO</v>
      </c>
      <c r="D99" t="s">
        <v>513</v>
      </c>
      <c r="E99" s="558">
        <v>98</v>
      </c>
      <c r="F99" t="s">
        <v>569</v>
      </c>
      <c r="G99" t="s">
        <v>561</v>
      </c>
      <c r="H99" t="s">
        <v>1508</v>
      </c>
      <c r="I99" t="s">
        <v>1508</v>
      </c>
      <c r="J99" t="s">
        <v>617</v>
      </c>
      <c r="K99" t="s">
        <v>75</v>
      </c>
      <c r="L99" t="s">
        <v>558</v>
      </c>
      <c r="M99">
        <f>'Data questionnaire - mobile'!$H$48</f>
        <v>0</v>
      </c>
    </row>
    <row r="100" spans="1:13" x14ac:dyDescent="0.25">
      <c r="A100">
        <f>'Overview and definitions'!$C$4</f>
        <v>0</v>
      </c>
      <c r="B100" t="str">
        <f>'Overview and definitions'!$C$6</f>
        <v>Liechtenstein</v>
      </c>
      <c r="C100" t="str">
        <f>'Overview and definitions'!$C$7</f>
        <v>MNO</v>
      </c>
      <c r="D100" t="s">
        <v>513</v>
      </c>
      <c r="E100" s="558">
        <v>99</v>
      </c>
      <c r="F100" t="s">
        <v>569</v>
      </c>
      <c r="G100" t="s">
        <v>561</v>
      </c>
      <c r="H100" t="s">
        <v>1508</v>
      </c>
      <c r="I100" t="s">
        <v>1508</v>
      </c>
      <c r="J100" t="s">
        <v>617</v>
      </c>
      <c r="K100" t="s">
        <v>75</v>
      </c>
      <c r="L100" t="s">
        <v>559</v>
      </c>
      <c r="M100">
        <f>'Data questionnaire - mobile'!$L$48</f>
        <v>0</v>
      </c>
    </row>
    <row r="101" spans="1:13" x14ac:dyDescent="0.25">
      <c r="A101">
        <f>'Overview and definitions'!$C$4</f>
        <v>0</v>
      </c>
      <c r="B101" t="str">
        <f>'Overview and definitions'!$C$6</f>
        <v>Liechtenstein</v>
      </c>
      <c r="C101" t="str">
        <f>'Overview and definitions'!$C$7</f>
        <v>MNO</v>
      </c>
      <c r="D101" t="s">
        <v>513</v>
      </c>
      <c r="E101" s="558">
        <v>100</v>
      </c>
      <c r="F101" t="s">
        <v>569</v>
      </c>
      <c r="G101" t="s">
        <v>561</v>
      </c>
      <c r="H101" t="s">
        <v>1508</v>
      </c>
      <c r="I101" t="s">
        <v>1508</v>
      </c>
      <c r="J101" t="s">
        <v>617</v>
      </c>
      <c r="K101" t="s">
        <v>75</v>
      </c>
      <c r="L101" t="s">
        <v>560</v>
      </c>
      <c r="M101">
        <f>'Data questionnaire - mobile'!$P$48</f>
        <v>0</v>
      </c>
    </row>
    <row r="102" spans="1:13" x14ac:dyDescent="0.25">
      <c r="A102">
        <f>'Overview and definitions'!$C$4</f>
        <v>0</v>
      </c>
      <c r="B102" t="str">
        <f>'Overview and definitions'!$C$6</f>
        <v>Liechtenstein</v>
      </c>
      <c r="C102" t="str">
        <f>'Overview and definitions'!$C$7</f>
        <v>MNO</v>
      </c>
      <c r="D102" t="s">
        <v>513</v>
      </c>
      <c r="E102" s="558">
        <v>101</v>
      </c>
      <c r="F102" t="s">
        <v>572</v>
      </c>
      <c r="G102" t="s">
        <v>571</v>
      </c>
      <c r="H102" t="s">
        <v>1508</v>
      </c>
      <c r="I102" t="s">
        <v>1508</v>
      </c>
      <c r="J102" t="s">
        <v>722</v>
      </c>
      <c r="K102" t="s">
        <v>75</v>
      </c>
      <c r="L102" t="s">
        <v>557</v>
      </c>
      <c r="M102">
        <f>'Data questionnaire - mobile'!$D$50</f>
        <v>0</v>
      </c>
    </row>
    <row r="103" spans="1:13" x14ac:dyDescent="0.25">
      <c r="A103">
        <f>'Overview and definitions'!$C$4</f>
        <v>0</v>
      </c>
      <c r="B103" t="str">
        <f>'Overview and definitions'!$C$6</f>
        <v>Liechtenstein</v>
      </c>
      <c r="C103" t="str">
        <f>'Overview and definitions'!$C$7</f>
        <v>MNO</v>
      </c>
      <c r="D103" t="s">
        <v>513</v>
      </c>
      <c r="E103" s="558">
        <v>102</v>
      </c>
      <c r="F103" t="s">
        <v>572</v>
      </c>
      <c r="G103" t="s">
        <v>571</v>
      </c>
      <c r="H103" t="s">
        <v>1508</v>
      </c>
      <c r="I103" t="s">
        <v>1508</v>
      </c>
      <c r="J103" t="s">
        <v>722</v>
      </c>
      <c r="K103" t="s">
        <v>75</v>
      </c>
      <c r="L103" t="s">
        <v>558</v>
      </c>
      <c r="M103">
        <f>'Data questionnaire - mobile'!$H$50</f>
        <v>0</v>
      </c>
    </row>
    <row r="104" spans="1:13" x14ac:dyDescent="0.25">
      <c r="A104">
        <f>'Overview and definitions'!$C$4</f>
        <v>0</v>
      </c>
      <c r="B104" t="str">
        <f>'Overview and definitions'!$C$6</f>
        <v>Liechtenstein</v>
      </c>
      <c r="C104" t="str">
        <f>'Overview and definitions'!$C$7</f>
        <v>MNO</v>
      </c>
      <c r="D104" t="s">
        <v>513</v>
      </c>
      <c r="E104" s="558">
        <v>103</v>
      </c>
      <c r="F104" t="s">
        <v>572</v>
      </c>
      <c r="G104" t="s">
        <v>571</v>
      </c>
      <c r="H104" t="s">
        <v>1508</v>
      </c>
      <c r="I104" t="s">
        <v>1508</v>
      </c>
      <c r="J104" t="s">
        <v>722</v>
      </c>
      <c r="K104" t="s">
        <v>75</v>
      </c>
      <c r="L104" t="s">
        <v>559</v>
      </c>
      <c r="M104">
        <f>'Data questionnaire - mobile'!$L$50</f>
        <v>0</v>
      </c>
    </row>
    <row r="105" spans="1:13" x14ac:dyDescent="0.25">
      <c r="A105">
        <f>'Overview and definitions'!$C$4</f>
        <v>0</v>
      </c>
      <c r="B105" t="str">
        <f>'Overview and definitions'!$C$6</f>
        <v>Liechtenstein</v>
      </c>
      <c r="C105" t="str">
        <f>'Overview and definitions'!$C$7</f>
        <v>MNO</v>
      </c>
      <c r="D105" t="s">
        <v>513</v>
      </c>
      <c r="E105" s="558">
        <v>104</v>
      </c>
      <c r="F105" t="s">
        <v>572</v>
      </c>
      <c r="G105" t="s">
        <v>571</v>
      </c>
      <c r="H105" t="s">
        <v>1508</v>
      </c>
      <c r="I105" t="s">
        <v>1508</v>
      </c>
      <c r="J105" t="s">
        <v>722</v>
      </c>
      <c r="K105" t="s">
        <v>75</v>
      </c>
      <c r="L105" t="s">
        <v>560</v>
      </c>
      <c r="M105">
        <f>'Data questionnaire - mobile'!$P$50</f>
        <v>0</v>
      </c>
    </row>
    <row r="106" spans="1:13" x14ac:dyDescent="0.25">
      <c r="A106">
        <f>'Overview and definitions'!$C$4</f>
        <v>0</v>
      </c>
      <c r="B106" t="str">
        <f>'Overview and definitions'!$C$6</f>
        <v>Liechtenstein</v>
      </c>
      <c r="C106" t="str">
        <f>'Overview and definitions'!$C$7</f>
        <v>MNO</v>
      </c>
      <c r="D106" t="s">
        <v>513</v>
      </c>
      <c r="E106" s="558">
        <v>105</v>
      </c>
      <c r="F106" t="s">
        <v>576</v>
      </c>
      <c r="G106" t="s">
        <v>561</v>
      </c>
      <c r="H106" t="s">
        <v>78</v>
      </c>
      <c r="I106" t="s">
        <v>1508</v>
      </c>
      <c r="J106" t="s">
        <v>756</v>
      </c>
      <c r="K106" t="s">
        <v>1455</v>
      </c>
      <c r="L106" t="s">
        <v>557</v>
      </c>
      <c r="M106">
        <f>'Data questionnaire - mobile'!$D$54</f>
        <v>0</v>
      </c>
    </row>
    <row r="107" spans="1:13" x14ac:dyDescent="0.25">
      <c r="A107">
        <f>'Overview and definitions'!$C$4</f>
        <v>0</v>
      </c>
      <c r="B107" t="str">
        <f>'Overview and definitions'!$C$6</f>
        <v>Liechtenstein</v>
      </c>
      <c r="C107" t="str">
        <f>'Overview and definitions'!$C$7</f>
        <v>MNO</v>
      </c>
      <c r="D107" t="s">
        <v>513</v>
      </c>
      <c r="E107" s="558">
        <v>106</v>
      </c>
      <c r="F107" t="s">
        <v>576</v>
      </c>
      <c r="G107" t="s">
        <v>561</v>
      </c>
      <c r="H107" t="s">
        <v>78</v>
      </c>
      <c r="I107" t="s">
        <v>1508</v>
      </c>
      <c r="J107" t="s">
        <v>756</v>
      </c>
      <c r="K107" t="s">
        <v>1455</v>
      </c>
      <c r="L107" t="s">
        <v>558</v>
      </c>
      <c r="M107">
        <f>'Data questionnaire - mobile'!$H$54</f>
        <v>0</v>
      </c>
    </row>
    <row r="108" spans="1:13" x14ac:dyDescent="0.25">
      <c r="A108">
        <f>'Overview and definitions'!$C$4</f>
        <v>0</v>
      </c>
      <c r="B108" t="str">
        <f>'Overview and definitions'!$C$6</f>
        <v>Liechtenstein</v>
      </c>
      <c r="C108" t="str">
        <f>'Overview and definitions'!$C$7</f>
        <v>MNO</v>
      </c>
      <c r="D108" t="s">
        <v>513</v>
      </c>
      <c r="E108" s="558">
        <v>107</v>
      </c>
      <c r="F108" t="s">
        <v>576</v>
      </c>
      <c r="G108" t="s">
        <v>561</v>
      </c>
      <c r="H108" t="s">
        <v>78</v>
      </c>
      <c r="I108" t="s">
        <v>1508</v>
      </c>
      <c r="J108" t="s">
        <v>756</v>
      </c>
      <c r="K108" t="s">
        <v>1455</v>
      </c>
      <c r="L108" t="s">
        <v>559</v>
      </c>
      <c r="M108">
        <f>'Data questionnaire - mobile'!$L$54</f>
        <v>0</v>
      </c>
    </row>
    <row r="109" spans="1:13" x14ac:dyDescent="0.25">
      <c r="A109">
        <f>'Overview and definitions'!$C$4</f>
        <v>0</v>
      </c>
      <c r="B109" t="str">
        <f>'Overview and definitions'!$C$6</f>
        <v>Liechtenstein</v>
      </c>
      <c r="C109" t="str">
        <f>'Overview and definitions'!$C$7</f>
        <v>MNO</v>
      </c>
      <c r="D109" t="s">
        <v>513</v>
      </c>
      <c r="E109" s="558">
        <v>108</v>
      </c>
      <c r="F109" t="s">
        <v>576</v>
      </c>
      <c r="G109" t="s">
        <v>561</v>
      </c>
      <c r="H109" t="s">
        <v>78</v>
      </c>
      <c r="I109" t="s">
        <v>1508</v>
      </c>
      <c r="J109" t="s">
        <v>756</v>
      </c>
      <c r="K109" t="s">
        <v>1455</v>
      </c>
      <c r="L109" t="s">
        <v>560</v>
      </c>
      <c r="M109">
        <f>'Data questionnaire - mobile'!$P$54</f>
        <v>0</v>
      </c>
    </row>
    <row r="110" spans="1:13" x14ac:dyDescent="0.25">
      <c r="A110">
        <f>'Overview and definitions'!$C$4</f>
        <v>0</v>
      </c>
      <c r="B110" t="str">
        <f>'Overview and definitions'!$C$6</f>
        <v>Liechtenstein</v>
      </c>
      <c r="C110" t="str">
        <f>'Overview and definitions'!$C$7</f>
        <v>MNO</v>
      </c>
      <c r="D110" t="s">
        <v>513</v>
      </c>
      <c r="E110" s="558">
        <v>109</v>
      </c>
      <c r="F110" t="s">
        <v>578</v>
      </c>
      <c r="G110" t="s">
        <v>561</v>
      </c>
      <c r="H110" t="s">
        <v>78</v>
      </c>
      <c r="I110" t="s">
        <v>1508</v>
      </c>
      <c r="J110" t="s">
        <v>756</v>
      </c>
      <c r="K110" t="s">
        <v>1455</v>
      </c>
      <c r="L110" t="s">
        <v>557</v>
      </c>
      <c r="M110">
        <f>'Data questionnaire - mobile'!$D$55</f>
        <v>0</v>
      </c>
    </row>
    <row r="111" spans="1:13" x14ac:dyDescent="0.25">
      <c r="A111">
        <f>'Overview and definitions'!$C$4</f>
        <v>0</v>
      </c>
      <c r="B111" t="str">
        <f>'Overview and definitions'!$C$6</f>
        <v>Liechtenstein</v>
      </c>
      <c r="C111" t="str">
        <f>'Overview and definitions'!$C$7</f>
        <v>MNO</v>
      </c>
      <c r="D111" t="s">
        <v>513</v>
      </c>
      <c r="E111" s="558">
        <v>110</v>
      </c>
      <c r="F111" t="s">
        <v>578</v>
      </c>
      <c r="G111" t="s">
        <v>561</v>
      </c>
      <c r="H111" t="s">
        <v>78</v>
      </c>
      <c r="I111" t="s">
        <v>1508</v>
      </c>
      <c r="J111" t="s">
        <v>756</v>
      </c>
      <c r="K111" t="s">
        <v>1455</v>
      </c>
      <c r="L111" t="s">
        <v>558</v>
      </c>
      <c r="M111">
        <f>'Data questionnaire - mobile'!$H$55</f>
        <v>0</v>
      </c>
    </row>
    <row r="112" spans="1:13" x14ac:dyDescent="0.25">
      <c r="A112">
        <f>'Overview and definitions'!$C$4</f>
        <v>0</v>
      </c>
      <c r="B112" t="str">
        <f>'Overview and definitions'!$C$6</f>
        <v>Liechtenstein</v>
      </c>
      <c r="C112" t="str">
        <f>'Overview and definitions'!$C$7</f>
        <v>MNO</v>
      </c>
      <c r="D112" t="s">
        <v>513</v>
      </c>
      <c r="E112" s="558">
        <v>111</v>
      </c>
      <c r="F112" t="s">
        <v>578</v>
      </c>
      <c r="G112" t="s">
        <v>561</v>
      </c>
      <c r="H112" t="s">
        <v>78</v>
      </c>
      <c r="I112" t="s">
        <v>1508</v>
      </c>
      <c r="J112" t="s">
        <v>756</v>
      </c>
      <c r="K112" t="s">
        <v>1455</v>
      </c>
      <c r="L112" t="s">
        <v>559</v>
      </c>
      <c r="M112">
        <f>'Data questionnaire - mobile'!$L$55</f>
        <v>0</v>
      </c>
    </row>
    <row r="113" spans="1:13" x14ac:dyDescent="0.25">
      <c r="A113">
        <f>'Overview and definitions'!$C$4</f>
        <v>0</v>
      </c>
      <c r="B113" t="str">
        <f>'Overview and definitions'!$C$6</f>
        <v>Liechtenstein</v>
      </c>
      <c r="C113" t="str">
        <f>'Overview and definitions'!$C$7</f>
        <v>MNO</v>
      </c>
      <c r="D113" t="s">
        <v>513</v>
      </c>
      <c r="E113" s="558">
        <v>112</v>
      </c>
      <c r="F113" t="s">
        <v>578</v>
      </c>
      <c r="G113" t="s">
        <v>561</v>
      </c>
      <c r="H113" t="s">
        <v>78</v>
      </c>
      <c r="I113" t="s">
        <v>1508</v>
      </c>
      <c r="J113" t="s">
        <v>756</v>
      </c>
      <c r="K113" t="s">
        <v>1455</v>
      </c>
      <c r="L113" t="s">
        <v>560</v>
      </c>
      <c r="M113">
        <f>'Data questionnaire - mobile'!$P$55</f>
        <v>0</v>
      </c>
    </row>
    <row r="114" spans="1:13" x14ac:dyDescent="0.25">
      <c r="A114">
        <f>'Overview and definitions'!$C$4</f>
        <v>0</v>
      </c>
      <c r="B114" t="str">
        <f>'Overview and definitions'!$C$6</f>
        <v>Liechtenstein</v>
      </c>
      <c r="C114" t="str">
        <f>'Overview and definitions'!$C$7</f>
        <v>MNO</v>
      </c>
      <c r="D114" t="s">
        <v>513</v>
      </c>
      <c r="E114" s="558">
        <v>113</v>
      </c>
      <c r="F114" t="s">
        <v>579</v>
      </c>
      <c r="G114" t="s">
        <v>561</v>
      </c>
      <c r="H114" t="s">
        <v>78</v>
      </c>
      <c r="I114" t="s">
        <v>1508</v>
      </c>
      <c r="J114" t="s">
        <v>615</v>
      </c>
      <c r="K114" t="s">
        <v>1455</v>
      </c>
      <c r="L114" t="s">
        <v>557</v>
      </c>
      <c r="M114">
        <f>'Data questionnaire - mobile'!$D$56</f>
        <v>0</v>
      </c>
    </row>
    <row r="115" spans="1:13" x14ac:dyDescent="0.25">
      <c r="A115">
        <f>'Overview and definitions'!$C$4</f>
        <v>0</v>
      </c>
      <c r="B115" t="str">
        <f>'Overview and definitions'!$C$6</f>
        <v>Liechtenstein</v>
      </c>
      <c r="C115" t="str">
        <f>'Overview and definitions'!$C$7</f>
        <v>MNO</v>
      </c>
      <c r="D115" t="s">
        <v>513</v>
      </c>
      <c r="E115" s="558">
        <v>114</v>
      </c>
      <c r="F115" t="s">
        <v>579</v>
      </c>
      <c r="G115" t="s">
        <v>561</v>
      </c>
      <c r="H115" t="s">
        <v>78</v>
      </c>
      <c r="I115" t="s">
        <v>1508</v>
      </c>
      <c r="J115" t="s">
        <v>615</v>
      </c>
      <c r="K115" t="s">
        <v>1455</v>
      </c>
      <c r="L115" t="s">
        <v>558</v>
      </c>
      <c r="M115">
        <f>'Data questionnaire - mobile'!$H$56</f>
        <v>0</v>
      </c>
    </row>
    <row r="116" spans="1:13" x14ac:dyDescent="0.25">
      <c r="A116">
        <f>'Overview and definitions'!$C$4</f>
        <v>0</v>
      </c>
      <c r="B116" t="str">
        <f>'Overview and definitions'!$C$6</f>
        <v>Liechtenstein</v>
      </c>
      <c r="C116" t="str">
        <f>'Overview and definitions'!$C$7</f>
        <v>MNO</v>
      </c>
      <c r="D116" t="s">
        <v>513</v>
      </c>
      <c r="E116" s="558">
        <v>115</v>
      </c>
      <c r="F116" t="s">
        <v>579</v>
      </c>
      <c r="G116" t="s">
        <v>561</v>
      </c>
      <c r="H116" t="s">
        <v>78</v>
      </c>
      <c r="I116" t="s">
        <v>1508</v>
      </c>
      <c r="J116" t="s">
        <v>615</v>
      </c>
      <c r="K116" t="s">
        <v>1455</v>
      </c>
      <c r="L116" t="s">
        <v>559</v>
      </c>
      <c r="M116">
        <f>'Data questionnaire - mobile'!$L$56</f>
        <v>0</v>
      </c>
    </row>
    <row r="117" spans="1:13" x14ac:dyDescent="0.25">
      <c r="A117">
        <f>'Overview and definitions'!$C$4</f>
        <v>0</v>
      </c>
      <c r="B117" t="str">
        <f>'Overview and definitions'!$C$6</f>
        <v>Liechtenstein</v>
      </c>
      <c r="C117" t="str">
        <f>'Overview and definitions'!$C$7</f>
        <v>MNO</v>
      </c>
      <c r="D117" t="s">
        <v>513</v>
      </c>
      <c r="E117" s="558">
        <v>116</v>
      </c>
      <c r="F117" t="s">
        <v>579</v>
      </c>
      <c r="G117" t="s">
        <v>561</v>
      </c>
      <c r="H117" t="s">
        <v>78</v>
      </c>
      <c r="I117" t="s">
        <v>1508</v>
      </c>
      <c r="J117" t="s">
        <v>615</v>
      </c>
      <c r="K117" t="s">
        <v>1455</v>
      </c>
      <c r="L117" t="s">
        <v>560</v>
      </c>
      <c r="M117">
        <f>'Data questionnaire - mobile'!$P$56</f>
        <v>0</v>
      </c>
    </row>
    <row r="118" spans="1:13" x14ac:dyDescent="0.25">
      <c r="A118">
        <f>'Overview and definitions'!$C$4</f>
        <v>0</v>
      </c>
      <c r="B118" t="str">
        <f>'Overview and definitions'!$C$6</f>
        <v>Liechtenstein</v>
      </c>
      <c r="C118" t="str">
        <f>'Overview and definitions'!$C$7</f>
        <v>MNO</v>
      </c>
      <c r="D118" t="s">
        <v>513</v>
      </c>
      <c r="E118" s="558">
        <v>117</v>
      </c>
      <c r="F118" t="s">
        <v>581</v>
      </c>
      <c r="G118" t="s">
        <v>561</v>
      </c>
      <c r="H118" t="s">
        <v>78</v>
      </c>
      <c r="I118" t="s">
        <v>1508</v>
      </c>
      <c r="J118" t="s">
        <v>617</v>
      </c>
      <c r="K118" t="s">
        <v>1455</v>
      </c>
      <c r="L118" t="s">
        <v>557</v>
      </c>
      <c r="M118">
        <f>'Data questionnaire - mobile'!$D$57</f>
        <v>0</v>
      </c>
    </row>
    <row r="119" spans="1:13" x14ac:dyDescent="0.25">
      <c r="A119">
        <f>'Overview and definitions'!$C$4</f>
        <v>0</v>
      </c>
      <c r="B119" t="str">
        <f>'Overview and definitions'!$C$6</f>
        <v>Liechtenstein</v>
      </c>
      <c r="C119" t="str">
        <f>'Overview and definitions'!$C$7</f>
        <v>MNO</v>
      </c>
      <c r="D119" t="s">
        <v>513</v>
      </c>
      <c r="E119" s="558">
        <v>118</v>
      </c>
      <c r="F119" t="s">
        <v>581</v>
      </c>
      <c r="G119" t="s">
        <v>561</v>
      </c>
      <c r="H119" t="s">
        <v>78</v>
      </c>
      <c r="I119" t="s">
        <v>1508</v>
      </c>
      <c r="J119" t="s">
        <v>617</v>
      </c>
      <c r="K119" t="s">
        <v>1455</v>
      </c>
      <c r="L119" t="s">
        <v>558</v>
      </c>
      <c r="M119">
        <f>'Data questionnaire - mobile'!$H$57</f>
        <v>0</v>
      </c>
    </row>
    <row r="120" spans="1:13" x14ac:dyDescent="0.25">
      <c r="A120">
        <f>'Overview and definitions'!$C$4</f>
        <v>0</v>
      </c>
      <c r="B120" t="str">
        <f>'Overview and definitions'!$C$6</f>
        <v>Liechtenstein</v>
      </c>
      <c r="C120" t="str">
        <f>'Overview and definitions'!$C$7</f>
        <v>MNO</v>
      </c>
      <c r="D120" t="s">
        <v>513</v>
      </c>
      <c r="E120" s="558">
        <v>119</v>
      </c>
      <c r="F120" t="s">
        <v>581</v>
      </c>
      <c r="G120" t="s">
        <v>561</v>
      </c>
      <c r="H120" t="s">
        <v>78</v>
      </c>
      <c r="I120" t="s">
        <v>1508</v>
      </c>
      <c r="J120" t="s">
        <v>617</v>
      </c>
      <c r="K120" t="s">
        <v>1455</v>
      </c>
      <c r="L120" t="s">
        <v>559</v>
      </c>
      <c r="M120">
        <f>'Data questionnaire - mobile'!$L$57</f>
        <v>0</v>
      </c>
    </row>
    <row r="121" spans="1:13" x14ac:dyDescent="0.25">
      <c r="A121">
        <f>'Overview and definitions'!$C$4</f>
        <v>0</v>
      </c>
      <c r="B121" t="str">
        <f>'Overview and definitions'!$C$6</f>
        <v>Liechtenstein</v>
      </c>
      <c r="C121" t="str">
        <f>'Overview and definitions'!$C$7</f>
        <v>MNO</v>
      </c>
      <c r="D121" t="s">
        <v>513</v>
      </c>
      <c r="E121" s="558">
        <v>120</v>
      </c>
      <c r="F121" t="s">
        <v>581</v>
      </c>
      <c r="G121" t="s">
        <v>561</v>
      </c>
      <c r="H121" t="s">
        <v>78</v>
      </c>
      <c r="I121" t="s">
        <v>1508</v>
      </c>
      <c r="J121" t="s">
        <v>617</v>
      </c>
      <c r="K121" t="s">
        <v>1455</v>
      </c>
      <c r="L121" t="s">
        <v>560</v>
      </c>
      <c r="M121">
        <f>'Data questionnaire - mobile'!$P$57</f>
        <v>0</v>
      </c>
    </row>
    <row r="122" spans="1:13" x14ac:dyDescent="0.25">
      <c r="A122">
        <f>'Overview and definitions'!$C$4</f>
        <v>0</v>
      </c>
      <c r="B122" t="str">
        <f>'Overview and definitions'!$C$6</f>
        <v>Liechtenstein</v>
      </c>
      <c r="C122" t="str">
        <f>'Overview and definitions'!$C$7</f>
        <v>MNO</v>
      </c>
      <c r="D122" t="s">
        <v>513</v>
      </c>
      <c r="E122" s="558">
        <v>121</v>
      </c>
      <c r="F122" t="s">
        <v>587</v>
      </c>
      <c r="G122" t="s">
        <v>561</v>
      </c>
      <c r="H122" t="s">
        <v>584</v>
      </c>
      <c r="I122" t="s">
        <v>833</v>
      </c>
      <c r="J122" t="s">
        <v>756</v>
      </c>
      <c r="K122" t="s">
        <v>1455</v>
      </c>
      <c r="L122" t="s">
        <v>557</v>
      </c>
      <c r="M122">
        <f>'Data questionnaire - mobile'!$D$61</f>
        <v>0</v>
      </c>
    </row>
    <row r="123" spans="1:13" x14ac:dyDescent="0.25">
      <c r="A123">
        <f>'Overview and definitions'!$C$4</f>
        <v>0</v>
      </c>
      <c r="B123" t="str">
        <f>'Overview and definitions'!$C$6</f>
        <v>Liechtenstein</v>
      </c>
      <c r="C123" t="str">
        <f>'Overview and definitions'!$C$7</f>
        <v>MNO</v>
      </c>
      <c r="D123" t="s">
        <v>513</v>
      </c>
      <c r="E123" s="558">
        <v>122</v>
      </c>
      <c r="F123" t="s">
        <v>587</v>
      </c>
      <c r="G123" t="s">
        <v>561</v>
      </c>
      <c r="H123" t="s">
        <v>584</v>
      </c>
      <c r="I123" t="s">
        <v>833</v>
      </c>
      <c r="J123" t="s">
        <v>756</v>
      </c>
      <c r="K123" t="s">
        <v>1455</v>
      </c>
      <c r="L123" t="s">
        <v>558</v>
      </c>
      <c r="M123">
        <f>'Data questionnaire - mobile'!$H$61</f>
        <v>0</v>
      </c>
    </row>
    <row r="124" spans="1:13" x14ac:dyDescent="0.25">
      <c r="A124">
        <f>'Overview and definitions'!$C$4</f>
        <v>0</v>
      </c>
      <c r="B124" t="str">
        <f>'Overview and definitions'!$C$6</f>
        <v>Liechtenstein</v>
      </c>
      <c r="C124" t="str">
        <f>'Overview and definitions'!$C$7</f>
        <v>MNO</v>
      </c>
      <c r="D124" t="s">
        <v>513</v>
      </c>
      <c r="E124" s="558">
        <v>123</v>
      </c>
      <c r="F124" t="s">
        <v>587</v>
      </c>
      <c r="G124" t="s">
        <v>561</v>
      </c>
      <c r="H124" t="s">
        <v>584</v>
      </c>
      <c r="I124" t="s">
        <v>833</v>
      </c>
      <c r="J124" t="s">
        <v>756</v>
      </c>
      <c r="K124" t="s">
        <v>1455</v>
      </c>
      <c r="L124" t="s">
        <v>559</v>
      </c>
      <c r="M124">
        <f>'Data questionnaire - mobile'!$L$61</f>
        <v>0</v>
      </c>
    </row>
    <row r="125" spans="1:13" x14ac:dyDescent="0.25">
      <c r="A125">
        <f>'Overview and definitions'!$C$4</f>
        <v>0</v>
      </c>
      <c r="B125" t="str">
        <f>'Overview and definitions'!$C$6</f>
        <v>Liechtenstein</v>
      </c>
      <c r="C125" t="str">
        <f>'Overview and definitions'!$C$7</f>
        <v>MNO</v>
      </c>
      <c r="D125" t="s">
        <v>513</v>
      </c>
      <c r="E125" s="558">
        <v>124</v>
      </c>
      <c r="F125" t="s">
        <v>587</v>
      </c>
      <c r="G125" t="s">
        <v>561</v>
      </c>
      <c r="H125" t="s">
        <v>584</v>
      </c>
      <c r="I125" t="s">
        <v>833</v>
      </c>
      <c r="J125" t="s">
        <v>756</v>
      </c>
      <c r="K125" t="s">
        <v>1455</v>
      </c>
      <c r="L125" t="s">
        <v>560</v>
      </c>
      <c r="M125">
        <f>'Data questionnaire - mobile'!$P$61</f>
        <v>0</v>
      </c>
    </row>
    <row r="126" spans="1:13" x14ac:dyDescent="0.25">
      <c r="A126">
        <f>'Overview and definitions'!$C$4</f>
        <v>0</v>
      </c>
      <c r="B126" t="str">
        <f>'Overview and definitions'!$C$6</f>
        <v>Liechtenstein</v>
      </c>
      <c r="C126" t="str">
        <f>'Overview and definitions'!$C$7</f>
        <v>MNO</v>
      </c>
      <c r="D126" t="s">
        <v>513</v>
      </c>
      <c r="E126" s="558">
        <v>125</v>
      </c>
      <c r="F126" t="s">
        <v>589</v>
      </c>
      <c r="G126" t="s">
        <v>561</v>
      </c>
      <c r="H126" t="s">
        <v>584</v>
      </c>
      <c r="I126" t="s">
        <v>833</v>
      </c>
      <c r="J126" t="s">
        <v>756</v>
      </c>
      <c r="K126" t="s">
        <v>1455</v>
      </c>
      <c r="L126" t="s">
        <v>557</v>
      </c>
      <c r="M126">
        <f>'Data questionnaire - mobile'!$D$62</f>
        <v>0</v>
      </c>
    </row>
    <row r="127" spans="1:13" x14ac:dyDescent="0.25">
      <c r="A127">
        <f>'Overview and definitions'!$C$4</f>
        <v>0</v>
      </c>
      <c r="B127" t="str">
        <f>'Overview and definitions'!$C$6</f>
        <v>Liechtenstein</v>
      </c>
      <c r="C127" t="str">
        <f>'Overview and definitions'!$C$7</f>
        <v>MNO</v>
      </c>
      <c r="D127" t="s">
        <v>513</v>
      </c>
      <c r="E127" s="558">
        <v>126</v>
      </c>
      <c r="F127" t="s">
        <v>589</v>
      </c>
      <c r="G127" t="s">
        <v>561</v>
      </c>
      <c r="H127" t="s">
        <v>584</v>
      </c>
      <c r="I127" t="s">
        <v>833</v>
      </c>
      <c r="J127" t="s">
        <v>756</v>
      </c>
      <c r="K127" t="s">
        <v>1455</v>
      </c>
      <c r="L127" t="s">
        <v>558</v>
      </c>
      <c r="M127">
        <f>'Data questionnaire - mobile'!$H$62</f>
        <v>0</v>
      </c>
    </row>
    <row r="128" spans="1:13" x14ac:dyDescent="0.25">
      <c r="A128">
        <f>'Overview and definitions'!$C$4</f>
        <v>0</v>
      </c>
      <c r="B128" t="str">
        <f>'Overview and definitions'!$C$6</f>
        <v>Liechtenstein</v>
      </c>
      <c r="C128" t="str">
        <f>'Overview and definitions'!$C$7</f>
        <v>MNO</v>
      </c>
      <c r="D128" t="s">
        <v>513</v>
      </c>
      <c r="E128" s="558">
        <v>127</v>
      </c>
      <c r="F128" t="s">
        <v>589</v>
      </c>
      <c r="G128" t="s">
        <v>561</v>
      </c>
      <c r="H128" t="s">
        <v>584</v>
      </c>
      <c r="I128" t="s">
        <v>833</v>
      </c>
      <c r="J128" t="s">
        <v>756</v>
      </c>
      <c r="K128" t="s">
        <v>1455</v>
      </c>
      <c r="L128" t="s">
        <v>559</v>
      </c>
      <c r="M128">
        <f>'Data questionnaire - mobile'!$L$62</f>
        <v>0</v>
      </c>
    </row>
    <row r="129" spans="1:13" x14ac:dyDescent="0.25">
      <c r="A129">
        <f>'Overview and definitions'!$C$4</f>
        <v>0</v>
      </c>
      <c r="B129" t="str">
        <f>'Overview and definitions'!$C$6</f>
        <v>Liechtenstein</v>
      </c>
      <c r="C129" t="str">
        <f>'Overview and definitions'!$C$7</f>
        <v>MNO</v>
      </c>
      <c r="D129" t="s">
        <v>513</v>
      </c>
      <c r="E129" s="558">
        <v>128</v>
      </c>
      <c r="F129" t="s">
        <v>589</v>
      </c>
      <c r="G129" t="s">
        <v>561</v>
      </c>
      <c r="H129" t="s">
        <v>584</v>
      </c>
      <c r="I129" t="s">
        <v>833</v>
      </c>
      <c r="J129" t="s">
        <v>756</v>
      </c>
      <c r="K129" t="s">
        <v>1455</v>
      </c>
      <c r="L129" t="s">
        <v>560</v>
      </c>
      <c r="M129">
        <f>'Data questionnaire - mobile'!$P$62</f>
        <v>0</v>
      </c>
    </row>
    <row r="130" spans="1:13" x14ac:dyDescent="0.25">
      <c r="A130">
        <f>'Overview and definitions'!$C$4</f>
        <v>0</v>
      </c>
      <c r="B130" t="str">
        <f>'Overview and definitions'!$C$6</f>
        <v>Liechtenstein</v>
      </c>
      <c r="C130" t="str">
        <f>'Overview and definitions'!$C$7</f>
        <v>MNO</v>
      </c>
      <c r="D130" t="s">
        <v>513</v>
      </c>
      <c r="E130" s="558">
        <v>129</v>
      </c>
      <c r="F130" t="s">
        <v>590</v>
      </c>
      <c r="G130" t="s">
        <v>561</v>
      </c>
      <c r="H130" t="s">
        <v>584</v>
      </c>
      <c r="I130" t="s">
        <v>833</v>
      </c>
      <c r="J130" t="s">
        <v>615</v>
      </c>
      <c r="K130" t="s">
        <v>1455</v>
      </c>
      <c r="L130" t="s">
        <v>557</v>
      </c>
      <c r="M130">
        <f>'Data questionnaire - mobile'!$D$63</f>
        <v>0</v>
      </c>
    </row>
    <row r="131" spans="1:13" x14ac:dyDescent="0.25">
      <c r="A131">
        <f>'Overview and definitions'!$C$4</f>
        <v>0</v>
      </c>
      <c r="B131" t="str">
        <f>'Overview and definitions'!$C$6</f>
        <v>Liechtenstein</v>
      </c>
      <c r="C131" t="str">
        <f>'Overview and definitions'!$C$7</f>
        <v>MNO</v>
      </c>
      <c r="D131" t="s">
        <v>513</v>
      </c>
      <c r="E131" s="558">
        <v>130</v>
      </c>
      <c r="F131" t="s">
        <v>590</v>
      </c>
      <c r="G131" t="s">
        <v>561</v>
      </c>
      <c r="H131" t="s">
        <v>584</v>
      </c>
      <c r="I131" t="s">
        <v>833</v>
      </c>
      <c r="J131" t="s">
        <v>615</v>
      </c>
      <c r="K131" t="s">
        <v>1455</v>
      </c>
      <c r="L131" t="s">
        <v>558</v>
      </c>
      <c r="M131">
        <f>'Data questionnaire - mobile'!$H$63</f>
        <v>0</v>
      </c>
    </row>
    <row r="132" spans="1:13" x14ac:dyDescent="0.25">
      <c r="A132">
        <f>'Overview and definitions'!$C$4</f>
        <v>0</v>
      </c>
      <c r="B132" t="str">
        <f>'Overview and definitions'!$C$6</f>
        <v>Liechtenstein</v>
      </c>
      <c r="C132" t="str">
        <f>'Overview and definitions'!$C$7</f>
        <v>MNO</v>
      </c>
      <c r="D132" t="s">
        <v>513</v>
      </c>
      <c r="E132" s="558">
        <v>131</v>
      </c>
      <c r="F132" t="s">
        <v>590</v>
      </c>
      <c r="G132" t="s">
        <v>561</v>
      </c>
      <c r="H132" t="s">
        <v>584</v>
      </c>
      <c r="I132" t="s">
        <v>833</v>
      </c>
      <c r="J132" t="s">
        <v>615</v>
      </c>
      <c r="K132" t="s">
        <v>1455</v>
      </c>
      <c r="L132" t="s">
        <v>559</v>
      </c>
      <c r="M132">
        <f>'Data questionnaire - mobile'!$L$63</f>
        <v>0</v>
      </c>
    </row>
    <row r="133" spans="1:13" x14ac:dyDescent="0.25">
      <c r="A133">
        <f>'Overview and definitions'!$C$4</f>
        <v>0</v>
      </c>
      <c r="B133" t="str">
        <f>'Overview and definitions'!$C$6</f>
        <v>Liechtenstein</v>
      </c>
      <c r="C133" t="str">
        <f>'Overview and definitions'!$C$7</f>
        <v>MNO</v>
      </c>
      <c r="D133" t="s">
        <v>513</v>
      </c>
      <c r="E133" s="558">
        <v>132</v>
      </c>
      <c r="F133" t="s">
        <v>590</v>
      </c>
      <c r="G133" t="s">
        <v>561</v>
      </c>
      <c r="H133" t="s">
        <v>584</v>
      </c>
      <c r="I133" t="s">
        <v>833</v>
      </c>
      <c r="J133" t="s">
        <v>615</v>
      </c>
      <c r="K133" t="s">
        <v>1455</v>
      </c>
      <c r="L133" t="s">
        <v>560</v>
      </c>
      <c r="M133">
        <f>'Data questionnaire - mobile'!$P$63</f>
        <v>0</v>
      </c>
    </row>
    <row r="134" spans="1:13" x14ac:dyDescent="0.25">
      <c r="A134">
        <f>'Overview and definitions'!$C$4</f>
        <v>0</v>
      </c>
      <c r="B134" t="str">
        <f>'Overview and definitions'!$C$6</f>
        <v>Liechtenstein</v>
      </c>
      <c r="C134" t="str">
        <f>'Overview and definitions'!$C$7</f>
        <v>MNO</v>
      </c>
      <c r="D134" t="s">
        <v>513</v>
      </c>
      <c r="E134" s="558">
        <v>133</v>
      </c>
      <c r="F134" t="s">
        <v>592</v>
      </c>
      <c r="G134" t="s">
        <v>561</v>
      </c>
      <c r="H134" t="s">
        <v>584</v>
      </c>
      <c r="I134" t="s">
        <v>833</v>
      </c>
      <c r="J134" t="s">
        <v>617</v>
      </c>
      <c r="K134" t="s">
        <v>1455</v>
      </c>
      <c r="L134" t="s">
        <v>557</v>
      </c>
      <c r="M134">
        <f>'Data questionnaire - mobile'!$D$64</f>
        <v>0</v>
      </c>
    </row>
    <row r="135" spans="1:13" x14ac:dyDescent="0.25">
      <c r="A135">
        <f>'Overview and definitions'!$C$4</f>
        <v>0</v>
      </c>
      <c r="B135" t="str">
        <f>'Overview and definitions'!$C$6</f>
        <v>Liechtenstein</v>
      </c>
      <c r="C135" t="str">
        <f>'Overview and definitions'!$C$7</f>
        <v>MNO</v>
      </c>
      <c r="D135" t="s">
        <v>513</v>
      </c>
      <c r="E135" s="558">
        <v>134</v>
      </c>
      <c r="F135" t="s">
        <v>592</v>
      </c>
      <c r="G135" t="s">
        <v>561</v>
      </c>
      <c r="H135" t="s">
        <v>584</v>
      </c>
      <c r="I135" t="s">
        <v>833</v>
      </c>
      <c r="J135" t="s">
        <v>617</v>
      </c>
      <c r="K135" t="s">
        <v>1455</v>
      </c>
      <c r="L135" t="s">
        <v>558</v>
      </c>
      <c r="M135">
        <f>'Data questionnaire - mobile'!$H$64</f>
        <v>0</v>
      </c>
    </row>
    <row r="136" spans="1:13" x14ac:dyDescent="0.25">
      <c r="A136">
        <f>'Overview and definitions'!$C$4</f>
        <v>0</v>
      </c>
      <c r="B136" t="str">
        <f>'Overview and definitions'!$C$6</f>
        <v>Liechtenstein</v>
      </c>
      <c r="C136" t="str">
        <f>'Overview and definitions'!$C$7</f>
        <v>MNO</v>
      </c>
      <c r="D136" t="s">
        <v>513</v>
      </c>
      <c r="E136" s="558">
        <v>135</v>
      </c>
      <c r="F136" t="s">
        <v>592</v>
      </c>
      <c r="G136" t="s">
        <v>561</v>
      </c>
      <c r="H136" t="s">
        <v>584</v>
      </c>
      <c r="I136" t="s">
        <v>833</v>
      </c>
      <c r="J136" t="s">
        <v>617</v>
      </c>
      <c r="K136" t="s">
        <v>1455</v>
      </c>
      <c r="L136" t="s">
        <v>559</v>
      </c>
      <c r="M136">
        <f>'Data questionnaire - mobile'!$L$64</f>
        <v>0</v>
      </c>
    </row>
    <row r="137" spans="1:13" x14ac:dyDescent="0.25">
      <c r="A137">
        <f>'Overview and definitions'!$C$4</f>
        <v>0</v>
      </c>
      <c r="B137" t="str">
        <f>'Overview and definitions'!$C$6</f>
        <v>Liechtenstein</v>
      </c>
      <c r="C137" t="str">
        <f>'Overview and definitions'!$C$7</f>
        <v>MNO</v>
      </c>
      <c r="D137" t="s">
        <v>513</v>
      </c>
      <c r="E137" s="558">
        <v>136</v>
      </c>
      <c r="F137" t="s">
        <v>592</v>
      </c>
      <c r="G137" t="s">
        <v>561</v>
      </c>
      <c r="H137" t="s">
        <v>584</v>
      </c>
      <c r="I137" t="s">
        <v>833</v>
      </c>
      <c r="J137" t="s">
        <v>617</v>
      </c>
      <c r="K137" t="s">
        <v>1455</v>
      </c>
      <c r="L137" t="s">
        <v>560</v>
      </c>
      <c r="M137">
        <f>'Data questionnaire - mobile'!$P$64</f>
        <v>0</v>
      </c>
    </row>
    <row r="138" spans="1:13" x14ac:dyDescent="0.25">
      <c r="A138">
        <f>'Overview and definitions'!$C$4</f>
        <v>0</v>
      </c>
      <c r="B138" t="str">
        <f>'Overview and definitions'!$C$6</f>
        <v>Liechtenstein</v>
      </c>
      <c r="C138" t="str">
        <f>'Overview and definitions'!$C$7</f>
        <v>MNO</v>
      </c>
      <c r="D138" t="s">
        <v>513</v>
      </c>
      <c r="E138" s="558">
        <v>137</v>
      </c>
      <c r="F138" t="s">
        <v>587</v>
      </c>
      <c r="G138" t="s">
        <v>571</v>
      </c>
      <c r="H138" t="s">
        <v>584</v>
      </c>
      <c r="I138" t="s">
        <v>833</v>
      </c>
      <c r="J138" t="s">
        <v>756</v>
      </c>
      <c r="K138" t="s">
        <v>1455</v>
      </c>
      <c r="L138" t="s">
        <v>557</v>
      </c>
      <c r="M138">
        <f>'Data questionnaire - mobile'!$E$61</f>
        <v>0</v>
      </c>
    </row>
    <row r="139" spans="1:13" x14ac:dyDescent="0.25">
      <c r="A139">
        <f>'Overview and definitions'!$C$4</f>
        <v>0</v>
      </c>
      <c r="B139" t="str">
        <f>'Overview and definitions'!$C$6</f>
        <v>Liechtenstein</v>
      </c>
      <c r="C139" t="str">
        <f>'Overview and definitions'!$C$7</f>
        <v>MNO</v>
      </c>
      <c r="D139" t="s">
        <v>513</v>
      </c>
      <c r="E139" s="558">
        <v>138</v>
      </c>
      <c r="F139" t="s">
        <v>587</v>
      </c>
      <c r="G139" t="s">
        <v>571</v>
      </c>
      <c r="H139" t="s">
        <v>584</v>
      </c>
      <c r="I139" t="s">
        <v>833</v>
      </c>
      <c r="J139" t="s">
        <v>756</v>
      </c>
      <c r="K139" t="s">
        <v>1455</v>
      </c>
      <c r="L139" t="s">
        <v>558</v>
      </c>
      <c r="M139">
        <f>'Data questionnaire - mobile'!$I$61</f>
        <v>0</v>
      </c>
    </row>
    <row r="140" spans="1:13" x14ac:dyDescent="0.25">
      <c r="A140">
        <f>'Overview and definitions'!$C$4</f>
        <v>0</v>
      </c>
      <c r="B140" t="str">
        <f>'Overview and definitions'!$C$6</f>
        <v>Liechtenstein</v>
      </c>
      <c r="C140" t="str">
        <f>'Overview and definitions'!$C$7</f>
        <v>MNO</v>
      </c>
      <c r="D140" t="s">
        <v>513</v>
      </c>
      <c r="E140" s="558">
        <v>139</v>
      </c>
      <c r="F140" t="s">
        <v>587</v>
      </c>
      <c r="G140" t="s">
        <v>571</v>
      </c>
      <c r="H140" t="s">
        <v>584</v>
      </c>
      <c r="I140" t="s">
        <v>833</v>
      </c>
      <c r="J140" t="s">
        <v>756</v>
      </c>
      <c r="K140" t="s">
        <v>1455</v>
      </c>
      <c r="L140" t="s">
        <v>559</v>
      </c>
      <c r="M140">
        <f>'Data questionnaire - mobile'!$M$61</f>
        <v>0</v>
      </c>
    </row>
    <row r="141" spans="1:13" x14ac:dyDescent="0.25">
      <c r="A141">
        <f>'Overview and definitions'!$C$4</f>
        <v>0</v>
      </c>
      <c r="B141" t="str">
        <f>'Overview and definitions'!$C$6</f>
        <v>Liechtenstein</v>
      </c>
      <c r="C141" t="str">
        <f>'Overview and definitions'!$C$7</f>
        <v>MNO</v>
      </c>
      <c r="D141" t="s">
        <v>513</v>
      </c>
      <c r="E141" s="558">
        <v>140</v>
      </c>
      <c r="F141" t="s">
        <v>587</v>
      </c>
      <c r="G141" t="s">
        <v>571</v>
      </c>
      <c r="H141" t="s">
        <v>584</v>
      </c>
      <c r="I141" t="s">
        <v>833</v>
      </c>
      <c r="J141" t="s">
        <v>756</v>
      </c>
      <c r="K141" t="s">
        <v>1455</v>
      </c>
      <c r="L141" t="s">
        <v>560</v>
      </c>
      <c r="M141">
        <f>'Data questionnaire - mobile'!$Q$61</f>
        <v>0</v>
      </c>
    </row>
    <row r="142" spans="1:13" x14ac:dyDescent="0.25">
      <c r="A142">
        <f>'Overview and definitions'!$C$4</f>
        <v>0</v>
      </c>
      <c r="B142" t="str">
        <f>'Overview and definitions'!$C$6</f>
        <v>Liechtenstein</v>
      </c>
      <c r="C142" t="str">
        <f>'Overview and definitions'!$C$7</f>
        <v>MNO</v>
      </c>
      <c r="D142" t="s">
        <v>513</v>
      </c>
      <c r="E142" s="558">
        <v>141</v>
      </c>
      <c r="F142" t="s">
        <v>589</v>
      </c>
      <c r="G142" t="s">
        <v>571</v>
      </c>
      <c r="H142" t="s">
        <v>584</v>
      </c>
      <c r="I142" t="s">
        <v>833</v>
      </c>
      <c r="J142" t="s">
        <v>756</v>
      </c>
      <c r="K142" t="s">
        <v>1455</v>
      </c>
      <c r="L142" t="s">
        <v>557</v>
      </c>
      <c r="M142">
        <f>'Data questionnaire - mobile'!$E$62</f>
        <v>0</v>
      </c>
    </row>
    <row r="143" spans="1:13" x14ac:dyDescent="0.25">
      <c r="A143">
        <f>'Overview and definitions'!$C$4</f>
        <v>0</v>
      </c>
      <c r="B143" t="str">
        <f>'Overview and definitions'!$C$6</f>
        <v>Liechtenstein</v>
      </c>
      <c r="C143" t="str">
        <f>'Overview and definitions'!$C$7</f>
        <v>MNO</v>
      </c>
      <c r="D143" t="s">
        <v>513</v>
      </c>
      <c r="E143" s="558">
        <v>142</v>
      </c>
      <c r="F143" t="s">
        <v>589</v>
      </c>
      <c r="G143" t="s">
        <v>571</v>
      </c>
      <c r="H143" t="s">
        <v>584</v>
      </c>
      <c r="I143" t="s">
        <v>833</v>
      </c>
      <c r="J143" t="s">
        <v>756</v>
      </c>
      <c r="K143" t="s">
        <v>1455</v>
      </c>
      <c r="L143" t="s">
        <v>558</v>
      </c>
      <c r="M143">
        <f>'Data questionnaire - mobile'!$I$62</f>
        <v>0</v>
      </c>
    </row>
    <row r="144" spans="1:13" x14ac:dyDescent="0.25">
      <c r="A144">
        <f>'Overview and definitions'!$C$4</f>
        <v>0</v>
      </c>
      <c r="B144" t="str">
        <f>'Overview and definitions'!$C$6</f>
        <v>Liechtenstein</v>
      </c>
      <c r="C144" t="str">
        <f>'Overview and definitions'!$C$7</f>
        <v>MNO</v>
      </c>
      <c r="D144" t="s">
        <v>513</v>
      </c>
      <c r="E144" s="558">
        <v>143</v>
      </c>
      <c r="F144" t="s">
        <v>589</v>
      </c>
      <c r="G144" t="s">
        <v>571</v>
      </c>
      <c r="H144" t="s">
        <v>584</v>
      </c>
      <c r="I144" t="s">
        <v>833</v>
      </c>
      <c r="J144" t="s">
        <v>756</v>
      </c>
      <c r="K144" t="s">
        <v>1455</v>
      </c>
      <c r="L144" t="s">
        <v>559</v>
      </c>
      <c r="M144">
        <f>'Data questionnaire - mobile'!$M$62</f>
        <v>0</v>
      </c>
    </row>
    <row r="145" spans="1:13" x14ac:dyDescent="0.25">
      <c r="A145">
        <f>'Overview and definitions'!$C$4</f>
        <v>0</v>
      </c>
      <c r="B145" t="str">
        <f>'Overview and definitions'!$C$6</f>
        <v>Liechtenstein</v>
      </c>
      <c r="C145" t="str">
        <f>'Overview and definitions'!$C$7</f>
        <v>MNO</v>
      </c>
      <c r="D145" t="s">
        <v>513</v>
      </c>
      <c r="E145" s="558">
        <v>144</v>
      </c>
      <c r="F145" t="s">
        <v>589</v>
      </c>
      <c r="G145" t="s">
        <v>571</v>
      </c>
      <c r="H145" t="s">
        <v>584</v>
      </c>
      <c r="I145" t="s">
        <v>833</v>
      </c>
      <c r="J145" t="s">
        <v>756</v>
      </c>
      <c r="K145" t="s">
        <v>1455</v>
      </c>
      <c r="L145" t="s">
        <v>560</v>
      </c>
      <c r="M145">
        <f>'Data questionnaire - mobile'!$Q$62</f>
        <v>0</v>
      </c>
    </row>
    <row r="146" spans="1:13" x14ac:dyDescent="0.25">
      <c r="A146">
        <f>'Overview and definitions'!$C$4</f>
        <v>0</v>
      </c>
      <c r="B146" t="str">
        <f>'Overview and definitions'!$C$6</f>
        <v>Liechtenstein</v>
      </c>
      <c r="C146" t="str">
        <f>'Overview and definitions'!$C$7</f>
        <v>MNO</v>
      </c>
      <c r="D146" t="s">
        <v>513</v>
      </c>
      <c r="E146" s="558">
        <v>145</v>
      </c>
      <c r="F146" t="s">
        <v>590</v>
      </c>
      <c r="G146" t="s">
        <v>571</v>
      </c>
      <c r="H146" t="s">
        <v>584</v>
      </c>
      <c r="I146" t="s">
        <v>833</v>
      </c>
      <c r="J146" t="s">
        <v>615</v>
      </c>
      <c r="K146" t="s">
        <v>1455</v>
      </c>
      <c r="L146" t="s">
        <v>557</v>
      </c>
      <c r="M146">
        <f>'Data questionnaire - mobile'!$E$63</f>
        <v>0</v>
      </c>
    </row>
    <row r="147" spans="1:13" x14ac:dyDescent="0.25">
      <c r="A147">
        <f>'Overview and definitions'!$C$4</f>
        <v>0</v>
      </c>
      <c r="B147" t="str">
        <f>'Overview and definitions'!$C$6</f>
        <v>Liechtenstein</v>
      </c>
      <c r="C147" t="str">
        <f>'Overview and definitions'!$C$7</f>
        <v>MNO</v>
      </c>
      <c r="D147" t="s">
        <v>513</v>
      </c>
      <c r="E147" s="558">
        <v>146</v>
      </c>
      <c r="F147" t="s">
        <v>590</v>
      </c>
      <c r="G147" t="s">
        <v>571</v>
      </c>
      <c r="H147" t="s">
        <v>584</v>
      </c>
      <c r="I147" t="s">
        <v>833</v>
      </c>
      <c r="J147" t="s">
        <v>615</v>
      </c>
      <c r="K147" t="s">
        <v>1455</v>
      </c>
      <c r="L147" t="s">
        <v>558</v>
      </c>
      <c r="M147">
        <f>'Data questionnaire - mobile'!$I$63</f>
        <v>0</v>
      </c>
    </row>
    <row r="148" spans="1:13" x14ac:dyDescent="0.25">
      <c r="A148">
        <f>'Overview and definitions'!$C$4</f>
        <v>0</v>
      </c>
      <c r="B148" t="str">
        <f>'Overview and definitions'!$C$6</f>
        <v>Liechtenstein</v>
      </c>
      <c r="C148" t="str">
        <f>'Overview and definitions'!$C$7</f>
        <v>MNO</v>
      </c>
      <c r="D148" t="s">
        <v>513</v>
      </c>
      <c r="E148" s="558">
        <v>147</v>
      </c>
      <c r="F148" t="s">
        <v>590</v>
      </c>
      <c r="G148" t="s">
        <v>571</v>
      </c>
      <c r="H148" t="s">
        <v>584</v>
      </c>
      <c r="I148" t="s">
        <v>833</v>
      </c>
      <c r="J148" t="s">
        <v>615</v>
      </c>
      <c r="K148" t="s">
        <v>1455</v>
      </c>
      <c r="L148" t="s">
        <v>559</v>
      </c>
      <c r="M148">
        <f>'Data questionnaire - mobile'!$M$63</f>
        <v>0</v>
      </c>
    </row>
    <row r="149" spans="1:13" x14ac:dyDescent="0.25">
      <c r="A149">
        <f>'Overview and definitions'!$C$4</f>
        <v>0</v>
      </c>
      <c r="B149" t="str">
        <f>'Overview and definitions'!$C$6</f>
        <v>Liechtenstein</v>
      </c>
      <c r="C149" t="str">
        <f>'Overview and definitions'!$C$7</f>
        <v>MNO</v>
      </c>
      <c r="D149" t="s">
        <v>513</v>
      </c>
      <c r="E149" s="558">
        <v>148</v>
      </c>
      <c r="F149" t="s">
        <v>590</v>
      </c>
      <c r="G149" t="s">
        <v>571</v>
      </c>
      <c r="H149" t="s">
        <v>584</v>
      </c>
      <c r="I149" t="s">
        <v>833</v>
      </c>
      <c r="J149" t="s">
        <v>615</v>
      </c>
      <c r="K149" t="s">
        <v>1455</v>
      </c>
      <c r="L149" t="s">
        <v>560</v>
      </c>
      <c r="M149">
        <f>'Data questionnaire - mobile'!$Q$63</f>
        <v>0</v>
      </c>
    </row>
    <row r="150" spans="1:13" x14ac:dyDescent="0.25">
      <c r="A150">
        <f>'Overview and definitions'!$C$4</f>
        <v>0</v>
      </c>
      <c r="B150" t="str">
        <f>'Overview and definitions'!$C$6</f>
        <v>Liechtenstein</v>
      </c>
      <c r="C150" t="str">
        <f>'Overview and definitions'!$C$7</f>
        <v>MNO</v>
      </c>
      <c r="D150" t="s">
        <v>513</v>
      </c>
      <c r="E150" s="558">
        <v>149</v>
      </c>
      <c r="F150" t="s">
        <v>592</v>
      </c>
      <c r="G150" t="s">
        <v>571</v>
      </c>
      <c r="H150" t="s">
        <v>584</v>
      </c>
      <c r="I150" t="s">
        <v>833</v>
      </c>
      <c r="J150" t="s">
        <v>617</v>
      </c>
      <c r="K150" t="s">
        <v>1455</v>
      </c>
      <c r="L150" t="s">
        <v>557</v>
      </c>
      <c r="M150">
        <f>'Data questionnaire - mobile'!$E$64</f>
        <v>0</v>
      </c>
    </row>
    <row r="151" spans="1:13" x14ac:dyDescent="0.25">
      <c r="A151">
        <f>'Overview and definitions'!$C$4</f>
        <v>0</v>
      </c>
      <c r="B151" t="str">
        <f>'Overview and definitions'!$C$6</f>
        <v>Liechtenstein</v>
      </c>
      <c r="C151" t="str">
        <f>'Overview and definitions'!$C$7</f>
        <v>MNO</v>
      </c>
      <c r="D151" t="s">
        <v>513</v>
      </c>
      <c r="E151" s="558">
        <v>150</v>
      </c>
      <c r="F151" t="s">
        <v>592</v>
      </c>
      <c r="G151" t="s">
        <v>571</v>
      </c>
      <c r="H151" t="s">
        <v>584</v>
      </c>
      <c r="I151" t="s">
        <v>833</v>
      </c>
      <c r="J151" t="s">
        <v>617</v>
      </c>
      <c r="K151" t="s">
        <v>1455</v>
      </c>
      <c r="L151" t="s">
        <v>558</v>
      </c>
      <c r="M151">
        <f>'Data questionnaire - mobile'!$I$64</f>
        <v>0</v>
      </c>
    </row>
    <row r="152" spans="1:13" x14ac:dyDescent="0.25">
      <c r="A152">
        <f>'Overview and definitions'!$C$4</f>
        <v>0</v>
      </c>
      <c r="B152" t="str">
        <f>'Overview and definitions'!$C$6</f>
        <v>Liechtenstein</v>
      </c>
      <c r="C152" t="str">
        <f>'Overview and definitions'!$C$7</f>
        <v>MNO</v>
      </c>
      <c r="D152" t="s">
        <v>513</v>
      </c>
      <c r="E152" s="558">
        <v>151</v>
      </c>
      <c r="F152" t="s">
        <v>592</v>
      </c>
      <c r="G152" t="s">
        <v>571</v>
      </c>
      <c r="H152" t="s">
        <v>584</v>
      </c>
      <c r="I152" t="s">
        <v>833</v>
      </c>
      <c r="J152" t="s">
        <v>617</v>
      </c>
      <c r="K152" t="s">
        <v>1455</v>
      </c>
      <c r="L152" t="s">
        <v>559</v>
      </c>
      <c r="M152">
        <f>'Data questionnaire - mobile'!$M$64</f>
        <v>0</v>
      </c>
    </row>
    <row r="153" spans="1:13" x14ac:dyDescent="0.25">
      <c r="A153">
        <f>'Overview and definitions'!$C$4</f>
        <v>0</v>
      </c>
      <c r="B153" t="str">
        <f>'Overview and definitions'!$C$6</f>
        <v>Liechtenstein</v>
      </c>
      <c r="C153" t="str">
        <f>'Overview and definitions'!$C$7</f>
        <v>MNO</v>
      </c>
      <c r="D153" t="s">
        <v>513</v>
      </c>
      <c r="E153" s="558">
        <v>152</v>
      </c>
      <c r="F153" t="s">
        <v>592</v>
      </c>
      <c r="G153" t="s">
        <v>571</v>
      </c>
      <c r="H153" t="s">
        <v>584</v>
      </c>
      <c r="I153" t="s">
        <v>833</v>
      </c>
      <c r="J153" t="s">
        <v>617</v>
      </c>
      <c r="K153" t="s">
        <v>1455</v>
      </c>
      <c r="L153" t="s">
        <v>560</v>
      </c>
      <c r="M153">
        <f>'Data questionnaire - mobile'!$Q$64</f>
        <v>0</v>
      </c>
    </row>
    <row r="154" spans="1:13" x14ac:dyDescent="0.25">
      <c r="A154">
        <f>'Overview and definitions'!$C$4</f>
        <v>0</v>
      </c>
      <c r="B154" t="str">
        <f>'Overview and definitions'!$C$6</f>
        <v>Liechtenstein</v>
      </c>
      <c r="C154" t="str">
        <f>'Overview and definitions'!$C$7</f>
        <v>MNO</v>
      </c>
      <c r="D154" t="s">
        <v>513</v>
      </c>
      <c r="E154" s="558">
        <v>153</v>
      </c>
      <c r="F154" t="s">
        <v>596</v>
      </c>
      <c r="G154" t="s">
        <v>561</v>
      </c>
      <c r="H154" t="s">
        <v>584</v>
      </c>
      <c r="I154" t="s">
        <v>1473</v>
      </c>
      <c r="J154" t="s">
        <v>756</v>
      </c>
      <c r="K154" t="s">
        <v>1455</v>
      </c>
      <c r="L154" t="s">
        <v>557</v>
      </c>
      <c r="M154">
        <f>'Data questionnaire - mobile'!$D$67</f>
        <v>0</v>
      </c>
    </row>
    <row r="155" spans="1:13" x14ac:dyDescent="0.25">
      <c r="A155">
        <f>'Overview and definitions'!$C$4</f>
        <v>0</v>
      </c>
      <c r="B155" t="str">
        <f>'Overview and definitions'!$C$6</f>
        <v>Liechtenstein</v>
      </c>
      <c r="C155" t="str">
        <f>'Overview and definitions'!$C$7</f>
        <v>MNO</v>
      </c>
      <c r="D155" t="s">
        <v>513</v>
      </c>
      <c r="E155" s="558">
        <v>154</v>
      </c>
      <c r="F155" t="s">
        <v>596</v>
      </c>
      <c r="G155" t="s">
        <v>561</v>
      </c>
      <c r="H155" t="s">
        <v>584</v>
      </c>
      <c r="I155" t="s">
        <v>1473</v>
      </c>
      <c r="J155" t="s">
        <v>756</v>
      </c>
      <c r="K155" t="s">
        <v>1455</v>
      </c>
      <c r="L155" t="s">
        <v>558</v>
      </c>
      <c r="M155">
        <f>'Data questionnaire - mobile'!$H$67</f>
        <v>0</v>
      </c>
    </row>
    <row r="156" spans="1:13" x14ac:dyDescent="0.25">
      <c r="A156">
        <f>'Overview and definitions'!$C$4</f>
        <v>0</v>
      </c>
      <c r="B156" t="str">
        <f>'Overview and definitions'!$C$6</f>
        <v>Liechtenstein</v>
      </c>
      <c r="C156" t="str">
        <f>'Overview and definitions'!$C$7</f>
        <v>MNO</v>
      </c>
      <c r="D156" t="s">
        <v>513</v>
      </c>
      <c r="E156" s="558">
        <v>155</v>
      </c>
      <c r="F156" t="s">
        <v>596</v>
      </c>
      <c r="G156" t="s">
        <v>561</v>
      </c>
      <c r="H156" t="s">
        <v>584</v>
      </c>
      <c r="I156" t="s">
        <v>1473</v>
      </c>
      <c r="J156" t="s">
        <v>756</v>
      </c>
      <c r="K156" t="s">
        <v>1455</v>
      </c>
      <c r="L156" t="s">
        <v>559</v>
      </c>
      <c r="M156">
        <f>'Data questionnaire - mobile'!$L$67</f>
        <v>0</v>
      </c>
    </row>
    <row r="157" spans="1:13" x14ac:dyDescent="0.25">
      <c r="A157">
        <f>'Overview and definitions'!$C$4</f>
        <v>0</v>
      </c>
      <c r="B157" t="str">
        <f>'Overview and definitions'!$C$6</f>
        <v>Liechtenstein</v>
      </c>
      <c r="C157" t="str">
        <f>'Overview and definitions'!$C$7</f>
        <v>MNO</v>
      </c>
      <c r="D157" t="s">
        <v>513</v>
      </c>
      <c r="E157" s="558">
        <v>156</v>
      </c>
      <c r="F157" t="s">
        <v>596</v>
      </c>
      <c r="G157" t="s">
        <v>561</v>
      </c>
      <c r="H157" t="s">
        <v>584</v>
      </c>
      <c r="I157" t="s">
        <v>1473</v>
      </c>
      <c r="J157" t="s">
        <v>756</v>
      </c>
      <c r="K157" t="s">
        <v>1455</v>
      </c>
      <c r="L157" t="s">
        <v>560</v>
      </c>
      <c r="M157">
        <f>'Data questionnaire - mobile'!$P$67</f>
        <v>0</v>
      </c>
    </row>
    <row r="158" spans="1:13" x14ac:dyDescent="0.25">
      <c r="A158">
        <f>'Overview and definitions'!$C$4</f>
        <v>0</v>
      </c>
      <c r="B158" t="str">
        <f>'Overview and definitions'!$C$6</f>
        <v>Liechtenstein</v>
      </c>
      <c r="C158" t="str">
        <f>'Overview and definitions'!$C$7</f>
        <v>MNO</v>
      </c>
      <c r="D158" t="s">
        <v>513</v>
      </c>
      <c r="E158" s="558">
        <v>157</v>
      </c>
      <c r="F158" t="s">
        <v>597</v>
      </c>
      <c r="G158" t="s">
        <v>561</v>
      </c>
      <c r="H158" t="s">
        <v>584</v>
      </c>
      <c r="I158" t="s">
        <v>1473</v>
      </c>
      <c r="J158" t="s">
        <v>756</v>
      </c>
      <c r="K158" t="s">
        <v>1455</v>
      </c>
      <c r="L158" t="s">
        <v>557</v>
      </c>
      <c r="M158">
        <f>'Data questionnaire - mobile'!$D$68</f>
        <v>0</v>
      </c>
    </row>
    <row r="159" spans="1:13" x14ac:dyDescent="0.25">
      <c r="A159">
        <f>'Overview and definitions'!$C$4</f>
        <v>0</v>
      </c>
      <c r="B159" t="str">
        <f>'Overview and definitions'!$C$6</f>
        <v>Liechtenstein</v>
      </c>
      <c r="C159" t="str">
        <f>'Overview and definitions'!$C$7</f>
        <v>MNO</v>
      </c>
      <c r="D159" t="s">
        <v>513</v>
      </c>
      <c r="E159" s="558">
        <v>158</v>
      </c>
      <c r="F159" t="s">
        <v>597</v>
      </c>
      <c r="G159" t="s">
        <v>561</v>
      </c>
      <c r="H159" t="s">
        <v>584</v>
      </c>
      <c r="I159" t="s">
        <v>1473</v>
      </c>
      <c r="J159" t="s">
        <v>756</v>
      </c>
      <c r="K159" t="s">
        <v>1455</v>
      </c>
      <c r="L159" t="s">
        <v>558</v>
      </c>
      <c r="M159">
        <f>'Data questionnaire - mobile'!$H$68</f>
        <v>0</v>
      </c>
    </row>
    <row r="160" spans="1:13" x14ac:dyDescent="0.25">
      <c r="A160">
        <f>'Overview and definitions'!$C$4</f>
        <v>0</v>
      </c>
      <c r="B160" t="str">
        <f>'Overview and definitions'!$C$6</f>
        <v>Liechtenstein</v>
      </c>
      <c r="C160" t="str">
        <f>'Overview and definitions'!$C$7</f>
        <v>MNO</v>
      </c>
      <c r="D160" t="s">
        <v>513</v>
      </c>
      <c r="E160" s="558">
        <v>159</v>
      </c>
      <c r="F160" t="s">
        <v>597</v>
      </c>
      <c r="G160" t="s">
        <v>561</v>
      </c>
      <c r="H160" t="s">
        <v>584</v>
      </c>
      <c r="I160" t="s">
        <v>1473</v>
      </c>
      <c r="J160" t="s">
        <v>756</v>
      </c>
      <c r="K160" t="s">
        <v>1455</v>
      </c>
      <c r="L160" t="s">
        <v>559</v>
      </c>
      <c r="M160">
        <f>'Data questionnaire - mobile'!$L$68</f>
        <v>0</v>
      </c>
    </row>
    <row r="161" spans="1:13" x14ac:dyDescent="0.25">
      <c r="A161">
        <f>'Overview and definitions'!$C$4</f>
        <v>0</v>
      </c>
      <c r="B161" t="str">
        <f>'Overview and definitions'!$C$6</f>
        <v>Liechtenstein</v>
      </c>
      <c r="C161" t="str">
        <f>'Overview and definitions'!$C$7</f>
        <v>MNO</v>
      </c>
      <c r="D161" t="s">
        <v>513</v>
      </c>
      <c r="E161" s="558">
        <v>160</v>
      </c>
      <c r="F161" t="s">
        <v>597</v>
      </c>
      <c r="G161" t="s">
        <v>561</v>
      </c>
      <c r="H161" t="s">
        <v>584</v>
      </c>
      <c r="I161" t="s">
        <v>1473</v>
      </c>
      <c r="J161" t="s">
        <v>756</v>
      </c>
      <c r="K161" t="s">
        <v>1455</v>
      </c>
      <c r="L161" t="s">
        <v>560</v>
      </c>
      <c r="M161">
        <f>'Data questionnaire - mobile'!$P$68</f>
        <v>0</v>
      </c>
    </row>
    <row r="162" spans="1:13" x14ac:dyDescent="0.25">
      <c r="A162">
        <f>'Overview and definitions'!$C$4</f>
        <v>0</v>
      </c>
      <c r="B162" t="str">
        <f>'Overview and definitions'!$C$6</f>
        <v>Liechtenstein</v>
      </c>
      <c r="C162" t="str">
        <f>'Overview and definitions'!$C$7</f>
        <v>MNO</v>
      </c>
      <c r="D162" t="s">
        <v>513</v>
      </c>
      <c r="E162" s="558">
        <v>161</v>
      </c>
      <c r="F162" t="s">
        <v>598</v>
      </c>
      <c r="G162" t="s">
        <v>561</v>
      </c>
      <c r="H162" t="s">
        <v>584</v>
      </c>
      <c r="I162" t="s">
        <v>1473</v>
      </c>
      <c r="J162" t="s">
        <v>615</v>
      </c>
      <c r="K162" t="s">
        <v>1455</v>
      </c>
      <c r="L162" t="s">
        <v>557</v>
      </c>
      <c r="M162">
        <f>'Data questionnaire - mobile'!$D$69</f>
        <v>0</v>
      </c>
    </row>
    <row r="163" spans="1:13" x14ac:dyDescent="0.25">
      <c r="A163">
        <f>'Overview and definitions'!$C$4</f>
        <v>0</v>
      </c>
      <c r="B163" t="str">
        <f>'Overview and definitions'!$C$6</f>
        <v>Liechtenstein</v>
      </c>
      <c r="C163" t="str">
        <f>'Overview and definitions'!$C$7</f>
        <v>MNO</v>
      </c>
      <c r="D163" t="s">
        <v>513</v>
      </c>
      <c r="E163" s="558">
        <v>162</v>
      </c>
      <c r="F163" t="s">
        <v>598</v>
      </c>
      <c r="G163" t="s">
        <v>561</v>
      </c>
      <c r="H163" t="s">
        <v>584</v>
      </c>
      <c r="I163" t="s">
        <v>1473</v>
      </c>
      <c r="J163" t="s">
        <v>615</v>
      </c>
      <c r="K163" t="s">
        <v>1455</v>
      </c>
      <c r="L163" t="s">
        <v>558</v>
      </c>
      <c r="M163">
        <f>'Data questionnaire - mobile'!$H$69</f>
        <v>0</v>
      </c>
    </row>
    <row r="164" spans="1:13" x14ac:dyDescent="0.25">
      <c r="A164">
        <f>'Overview and definitions'!$C$4</f>
        <v>0</v>
      </c>
      <c r="B164" t="str">
        <f>'Overview and definitions'!$C$6</f>
        <v>Liechtenstein</v>
      </c>
      <c r="C164" t="str">
        <f>'Overview and definitions'!$C$7</f>
        <v>MNO</v>
      </c>
      <c r="D164" t="s">
        <v>513</v>
      </c>
      <c r="E164" s="558">
        <v>163</v>
      </c>
      <c r="F164" t="s">
        <v>598</v>
      </c>
      <c r="G164" t="s">
        <v>561</v>
      </c>
      <c r="H164" t="s">
        <v>584</v>
      </c>
      <c r="I164" t="s">
        <v>1473</v>
      </c>
      <c r="J164" t="s">
        <v>615</v>
      </c>
      <c r="K164" t="s">
        <v>1455</v>
      </c>
      <c r="L164" t="s">
        <v>559</v>
      </c>
      <c r="M164">
        <f>'Data questionnaire - mobile'!$L$69</f>
        <v>0</v>
      </c>
    </row>
    <row r="165" spans="1:13" x14ac:dyDescent="0.25">
      <c r="A165">
        <f>'Overview and definitions'!$C$4</f>
        <v>0</v>
      </c>
      <c r="B165" t="str">
        <f>'Overview and definitions'!$C$6</f>
        <v>Liechtenstein</v>
      </c>
      <c r="C165" t="str">
        <f>'Overview and definitions'!$C$7</f>
        <v>MNO</v>
      </c>
      <c r="D165" t="s">
        <v>513</v>
      </c>
      <c r="E165" s="558">
        <v>164</v>
      </c>
      <c r="F165" t="s">
        <v>598</v>
      </c>
      <c r="G165" t="s">
        <v>561</v>
      </c>
      <c r="H165" t="s">
        <v>584</v>
      </c>
      <c r="I165" t="s">
        <v>1473</v>
      </c>
      <c r="J165" t="s">
        <v>615</v>
      </c>
      <c r="K165" t="s">
        <v>1455</v>
      </c>
      <c r="L165" t="s">
        <v>560</v>
      </c>
      <c r="M165">
        <f>'Data questionnaire - mobile'!$P$69</f>
        <v>0</v>
      </c>
    </row>
    <row r="166" spans="1:13" x14ac:dyDescent="0.25">
      <c r="A166">
        <f>'Overview and definitions'!$C$4</f>
        <v>0</v>
      </c>
      <c r="B166" t="str">
        <f>'Overview and definitions'!$C$6</f>
        <v>Liechtenstein</v>
      </c>
      <c r="C166" t="str">
        <f>'Overview and definitions'!$C$7</f>
        <v>MNO</v>
      </c>
      <c r="D166" t="s">
        <v>513</v>
      </c>
      <c r="E166" s="558">
        <v>165</v>
      </c>
      <c r="F166" t="s">
        <v>599</v>
      </c>
      <c r="G166" t="s">
        <v>561</v>
      </c>
      <c r="H166" t="s">
        <v>584</v>
      </c>
      <c r="I166" t="s">
        <v>1473</v>
      </c>
      <c r="J166" t="s">
        <v>617</v>
      </c>
      <c r="K166" t="s">
        <v>1455</v>
      </c>
      <c r="L166" t="s">
        <v>557</v>
      </c>
      <c r="M166">
        <f>'Data questionnaire - mobile'!$D$70</f>
        <v>0</v>
      </c>
    </row>
    <row r="167" spans="1:13" x14ac:dyDescent="0.25">
      <c r="A167">
        <f>'Overview and definitions'!$C$4</f>
        <v>0</v>
      </c>
      <c r="B167" t="str">
        <f>'Overview and definitions'!$C$6</f>
        <v>Liechtenstein</v>
      </c>
      <c r="C167" t="str">
        <f>'Overview and definitions'!$C$7</f>
        <v>MNO</v>
      </c>
      <c r="D167" t="s">
        <v>513</v>
      </c>
      <c r="E167" s="558">
        <v>166</v>
      </c>
      <c r="F167" t="s">
        <v>599</v>
      </c>
      <c r="G167" t="s">
        <v>561</v>
      </c>
      <c r="H167" t="s">
        <v>584</v>
      </c>
      <c r="I167" t="s">
        <v>1473</v>
      </c>
      <c r="J167" t="s">
        <v>617</v>
      </c>
      <c r="K167" t="s">
        <v>1455</v>
      </c>
      <c r="L167" t="s">
        <v>558</v>
      </c>
      <c r="M167">
        <f>'Data questionnaire - mobile'!$H$70</f>
        <v>0</v>
      </c>
    </row>
    <row r="168" spans="1:13" x14ac:dyDescent="0.25">
      <c r="A168">
        <f>'Overview and definitions'!$C$4</f>
        <v>0</v>
      </c>
      <c r="B168" t="str">
        <f>'Overview and definitions'!$C$6</f>
        <v>Liechtenstein</v>
      </c>
      <c r="C168" t="str">
        <f>'Overview and definitions'!$C$7</f>
        <v>MNO</v>
      </c>
      <c r="D168" t="s">
        <v>513</v>
      </c>
      <c r="E168" s="558">
        <v>167</v>
      </c>
      <c r="F168" t="s">
        <v>599</v>
      </c>
      <c r="G168" t="s">
        <v>561</v>
      </c>
      <c r="H168" t="s">
        <v>584</v>
      </c>
      <c r="I168" t="s">
        <v>1473</v>
      </c>
      <c r="J168" t="s">
        <v>617</v>
      </c>
      <c r="K168" t="s">
        <v>1455</v>
      </c>
      <c r="L168" t="s">
        <v>559</v>
      </c>
      <c r="M168">
        <f>'Data questionnaire - mobile'!$L$70</f>
        <v>0</v>
      </c>
    </row>
    <row r="169" spans="1:13" x14ac:dyDescent="0.25">
      <c r="A169">
        <f>'Overview and definitions'!$C$4</f>
        <v>0</v>
      </c>
      <c r="B169" t="str">
        <f>'Overview and definitions'!$C$6</f>
        <v>Liechtenstein</v>
      </c>
      <c r="C169" t="str">
        <f>'Overview and definitions'!$C$7</f>
        <v>MNO</v>
      </c>
      <c r="D169" t="s">
        <v>513</v>
      </c>
      <c r="E169" s="558">
        <v>168</v>
      </c>
      <c r="F169" t="s">
        <v>599</v>
      </c>
      <c r="G169" t="s">
        <v>561</v>
      </c>
      <c r="H169" t="s">
        <v>584</v>
      </c>
      <c r="I169" t="s">
        <v>1473</v>
      </c>
      <c r="J169" t="s">
        <v>617</v>
      </c>
      <c r="K169" t="s">
        <v>1455</v>
      </c>
      <c r="L169" t="s">
        <v>560</v>
      </c>
      <c r="M169">
        <f>'Data questionnaire - mobile'!$P$70</f>
        <v>0</v>
      </c>
    </row>
    <row r="170" spans="1:13" x14ac:dyDescent="0.25">
      <c r="A170">
        <f>'Overview and definitions'!$C$4</f>
        <v>0</v>
      </c>
      <c r="B170" t="str">
        <f>'Overview and definitions'!$C$6</f>
        <v>Liechtenstein</v>
      </c>
      <c r="C170" t="str">
        <f>'Overview and definitions'!$C$7</f>
        <v>MNO</v>
      </c>
      <c r="D170" t="s">
        <v>513</v>
      </c>
      <c r="E170" s="558">
        <v>169</v>
      </c>
      <c r="F170" t="s">
        <v>596</v>
      </c>
      <c r="G170" t="s">
        <v>571</v>
      </c>
      <c r="H170" t="s">
        <v>584</v>
      </c>
      <c r="I170" t="s">
        <v>1473</v>
      </c>
      <c r="J170" t="s">
        <v>756</v>
      </c>
      <c r="K170" t="s">
        <v>1455</v>
      </c>
      <c r="L170" t="s">
        <v>557</v>
      </c>
      <c r="M170">
        <f>'Data questionnaire - mobile'!$E$67</f>
        <v>0</v>
      </c>
    </row>
    <row r="171" spans="1:13" x14ac:dyDescent="0.25">
      <c r="A171">
        <f>'Overview and definitions'!$C$4</f>
        <v>0</v>
      </c>
      <c r="B171" t="str">
        <f>'Overview and definitions'!$C$6</f>
        <v>Liechtenstein</v>
      </c>
      <c r="C171" t="str">
        <f>'Overview and definitions'!$C$7</f>
        <v>MNO</v>
      </c>
      <c r="D171" t="s">
        <v>513</v>
      </c>
      <c r="E171" s="558">
        <v>170</v>
      </c>
      <c r="F171" t="s">
        <v>596</v>
      </c>
      <c r="G171" t="s">
        <v>571</v>
      </c>
      <c r="H171" t="s">
        <v>584</v>
      </c>
      <c r="I171" t="s">
        <v>1473</v>
      </c>
      <c r="J171" t="s">
        <v>756</v>
      </c>
      <c r="K171" t="s">
        <v>1455</v>
      </c>
      <c r="L171" t="s">
        <v>558</v>
      </c>
      <c r="M171">
        <f>'Data questionnaire - mobile'!$I$67</f>
        <v>0</v>
      </c>
    </row>
    <row r="172" spans="1:13" x14ac:dyDescent="0.25">
      <c r="A172">
        <f>'Overview and definitions'!$C$4</f>
        <v>0</v>
      </c>
      <c r="B172" t="str">
        <f>'Overview and definitions'!$C$6</f>
        <v>Liechtenstein</v>
      </c>
      <c r="C172" t="str">
        <f>'Overview and definitions'!$C$7</f>
        <v>MNO</v>
      </c>
      <c r="D172" t="s">
        <v>513</v>
      </c>
      <c r="E172" s="558">
        <v>171</v>
      </c>
      <c r="F172" t="s">
        <v>596</v>
      </c>
      <c r="G172" t="s">
        <v>571</v>
      </c>
      <c r="H172" t="s">
        <v>584</v>
      </c>
      <c r="I172" t="s">
        <v>1473</v>
      </c>
      <c r="J172" t="s">
        <v>756</v>
      </c>
      <c r="K172" t="s">
        <v>1455</v>
      </c>
      <c r="L172" t="s">
        <v>559</v>
      </c>
      <c r="M172">
        <f>'Data questionnaire - mobile'!$M$67</f>
        <v>0</v>
      </c>
    </row>
    <row r="173" spans="1:13" x14ac:dyDescent="0.25">
      <c r="A173">
        <f>'Overview and definitions'!$C$4</f>
        <v>0</v>
      </c>
      <c r="B173" t="str">
        <f>'Overview and definitions'!$C$6</f>
        <v>Liechtenstein</v>
      </c>
      <c r="C173" t="str">
        <f>'Overview and definitions'!$C$7</f>
        <v>MNO</v>
      </c>
      <c r="D173" t="s">
        <v>513</v>
      </c>
      <c r="E173" s="558">
        <v>172</v>
      </c>
      <c r="F173" t="s">
        <v>596</v>
      </c>
      <c r="G173" t="s">
        <v>571</v>
      </c>
      <c r="H173" t="s">
        <v>584</v>
      </c>
      <c r="I173" t="s">
        <v>1473</v>
      </c>
      <c r="J173" t="s">
        <v>756</v>
      </c>
      <c r="K173" t="s">
        <v>1455</v>
      </c>
      <c r="L173" t="s">
        <v>560</v>
      </c>
      <c r="M173">
        <f>'Data questionnaire - mobile'!$Q$67</f>
        <v>0</v>
      </c>
    </row>
    <row r="174" spans="1:13" x14ac:dyDescent="0.25">
      <c r="A174">
        <f>'Overview and definitions'!$C$4</f>
        <v>0</v>
      </c>
      <c r="B174" t="str">
        <f>'Overview and definitions'!$C$6</f>
        <v>Liechtenstein</v>
      </c>
      <c r="C174" t="str">
        <f>'Overview and definitions'!$C$7</f>
        <v>MNO</v>
      </c>
      <c r="D174" t="s">
        <v>513</v>
      </c>
      <c r="E174" s="558">
        <v>173</v>
      </c>
      <c r="F174" t="s">
        <v>597</v>
      </c>
      <c r="G174" t="s">
        <v>571</v>
      </c>
      <c r="H174" t="s">
        <v>584</v>
      </c>
      <c r="I174" t="s">
        <v>1473</v>
      </c>
      <c r="J174" t="s">
        <v>756</v>
      </c>
      <c r="K174" t="s">
        <v>1455</v>
      </c>
      <c r="L174" t="s">
        <v>557</v>
      </c>
      <c r="M174">
        <f>'Data questionnaire - mobile'!$E$68</f>
        <v>0</v>
      </c>
    </row>
    <row r="175" spans="1:13" x14ac:dyDescent="0.25">
      <c r="A175">
        <f>'Overview and definitions'!$C$4</f>
        <v>0</v>
      </c>
      <c r="B175" t="str">
        <f>'Overview and definitions'!$C$6</f>
        <v>Liechtenstein</v>
      </c>
      <c r="C175" t="str">
        <f>'Overview and definitions'!$C$7</f>
        <v>MNO</v>
      </c>
      <c r="D175" t="s">
        <v>513</v>
      </c>
      <c r="E175" s="558">
        <v>174</v>
      </c>
      <c r="F175" t="s">
        <v>597</v>
      </c>
      <c r="G175" t="s">
        <v>571</v>
      </c>
      <c r="H175" t="s">
        <v>584</v>
      </c>
      <c r="I175" t="s">
        <v>1473</v>
      </c>
      <c r="J175" t="s">
        <v>756</v>
      </c>
      <c r="K175" t="s">
        <v>1455</v>
      </c>
      <c r="L175" t="s">
        <v>558</v>
      </c>
      <c r="M175">
        <f>'Data questionnaire - mobile'!$I$68</f>
        <v>0</v>
      </c>
    </row>
    <row r="176" spans="1:13" x14ac:dyDescent="0.25">
      <c r="A176">
        <f>'Overview and definitions'!$C$4</f>
        <v>0</v>
      </c>
      <c r="B176" t="str">
        <f>'Overview and definitions'!$C$6</f>
        <v>Liechtenstein</v>
      </c>
      <c r="C176" t="str">
        <f>'Overview and definitions'!$C$7</f>
        <v>MNO</v>
      </c>
      <c r="D176" t="s">
        <v>513</v>
      </c>
      <c r="E176" s="558">
        <v>175</v>
      </c>
      <c r="F176" t="s">
        <v>597</v>
      </c>
      <c r="G176" t="s">
        <v>571</v>
      </c>
      <c r="H176" t="s">
        <v>584</v>
      </c>
      <c r="I176" t="s">
        <v>1473</v>
      </c>
      <c r="J176" t="s">
        <v>756</v>
      </c>
      <c r="K176" t="s">
        <v>1455</v>
      </c>
      <c r="L176" t="s">
        <v>559</v>
      </c>
      <c r="M176">
        <f>'Data questionnaire - mobile'!$M$68</f>
        <v>0</v>
      </c>
    </row>
    <row r="177" spans="1:13" x14ac:dyDescent="0.25">
      <c r="A177">
        <f>'Overview and definitions'!$C$4</f>
        <v>0</v>
      </c>
      <c r="B177" t="str">
        <f>'Overview and definitions'!$C$6</f>
        <v>Liechtenstein</v>
      </c>
      <c r="C177" t="str">
        <f>'Overview and definitions'!$C$7</f>
        <v>MNO</v>
      </c>
      <c r="D177" t="s">
        <v>513</v>
      </c>
      <c r="E177" s="558">
        <v>176</v>
      </c>
      <c r="F177" t="s">
        <v>597</v>
      </c>
      <c r="G177" t="s">
        <v>571</v>
      </c>
      <c r="H177" t="s">
        <v>584</v>
      </c>
      <c r="I177" t="s">
        <v>1473</v>
      </c>
      <c r="J177" t="s">
        <v>756</v>
      </c>
      <c r="K177" t="s">
        <v>1455</v>
      </c>
      <c r="L177" t="s">
        <v>560</v>
      </c>
      <c r="M177">
        <f>'Data questionnaire - mobile'!$Q$68</f>
        <v>0</v>
      </c>
    </row>
    <row r="178" spans="1:13" x14ac:dyDescent="0.25">
      <c r="A178">
        <f>'Overview and definitions'!$C$4</f>
        <v>0</v>
      </c>
      <c r="B178" t="str">
        <f>'Overview and definitions'!$C$6</f>
        <v>Liechtenstein</v>
      </c>
      <c r="C178" t="str">
        <f>'Overview and definitions'!$C$7</f>
        <v>MNO</v>
      </c>
      <c r="D178" t="s">
        <v>513</v>
      </c>
      <c r="E178" s="558">
        <v>177</v>
      </c>
      <c r="F178" t="s">
        <v>598</v>
      </c>
      <c r="G178" t="s">
        <v>571</v>
      </c>
      <c r="H178" t="s">
        <v>584</v>
      </c>
      <c r="I178" t="s">
        <v>1473</v>
      </c>
      <c r="J178" t="s">
        <v>615</v>
      </c>
      <c r="K178" t="s">
        <v>1455</v>
      </c>
      <c r="L178" t="s">
        <v>557</v>
      </c>
      <c r="M178">
        <f>'Data questionnaire - mobile'!$E$69</f>
        <v>0</v>
      </c>
    </row>
    <row r="179" spans="1:13" x14ac:dyDescent="0.25">
      <c r="A179">
        <f>'Overview and definitions'!$C$4</f>
        <v>0</v>
      </c>
      <c r="B179" t="str">
        <f>'Overview and definitions'!$C$6</f>
        <v>Liechtenstein</v>
      </c>
      <c r="C179" t="str">
        <f>'Overview and definitions'!$C$7</f>
        <v>MNO</v>
      </c>
      <c r="D179" t="s">
        <v>513</v>
      </c>
      <c r="E179" s="558">
        <v>178</v>
      </c>
      <c r="F179" t="s">
        <v>598</v>
      </c>
      <c r="G179" t="s">
        <v>571</v>
      </c>
      <c r="H179" t="s">
        <v>584</v>
      </c>
      <c r="I179" t="s">
        <v>1473</v>
      </c>
      <c r="J179" t="s">
        <v>615</v>
      </c>
      <c r="K179" t="s">
        <v>1455</v>
      </c>
      <c r="L179" t="s">
        <v>558</v>
      </c>
      <c r="M179">
        <f>'Data questionnaire - mobile'!$I$69</f>
        <v>0</v>
      </c>
    </row>
    <row r="180" spans="1:13" x14ac:dyDescent="0.25">
      <c r="A180">
        <f>'Overview and definitions'!$C$4</f>
        <v>0</v>
      </c>
      <c r="B180" t="str">
        <f>'Overview and definitions'!$C$6</f>
        <v>Liechtenstein</v>
      </c>
      <c r="C180" t="str">
        <f>'Overview and definitions'!$C$7</f>
        <v>MNO</v>
      </c>
      <c r="D180" t="s">
        <v>513</v>
      </c>
      <c r="E180" s="558">
        <v>179</v>
      </c>
      <c r="F180" t="s">
        <v>598</v>
      </c>
      <c r="G180" t="s">
        <v>571</v>
      </c>
      <c r="H180" t="s">
        <v>584</v>
      </c>
      <c r="I180" t="s">
        <v>1473</v>
      </c>
      <c r="J180" t="s">
        <v>615</v>
      </c>
      <c r="K180" t="s">
        <v>1455</v>
      </c>
      <c r="L180" t="s">
        <v>559</v>
      </c>
      <c r="M180">
        <f>'Data questionnaire - mobile'!$M$69</f>
        <v>0</v>
      </c>
    </row>
    <row r="181" spans="1:13" x14ac:dyDescent="0.25">
      <c r="A181">
        <f>'Overview and definitions'!$C$4</f>
        <v>0</v>
      </c>
      <c r="B181" t="str">
        <f>'Overview and definitions'!$C$6</f>
        <v>Liechtenstein</v>
      </c>
      <c r="C181" t="str">
        <f>'Overview and definitions'!$C$7</f>
        <v>MNO</v>
      </c>
      <c r="D181" t="s">
        <v>513</v>
      </c>
      <c r="E181" s="558">
        <v>180</v>
      </c>
      <c r="F181" t="s">
        <v>598</v>
      </c>
      <c r="G181" t="s">
        <v>571</v>
      </c>
      <c r="H181" t="s">
        <v>584</v>
      </c>
      <c r="I181" t="s">
        <v>1473</v>
      </c>
      <c r="J181" t="s">
        <v>615</v>
      </c>
      <c r="K181" t="s">
        <v>1455</v>
      </c>
      <c r="L181" t="s">
        <v>560</v>
      </c>
      <c r="M181">
        <f>'Data questionnaire - mobile'!$Q$69</f>
        <v>0</v>
      </c>
    </row>
    <row r="182" spans="1:13" x14ac:dyDescent="0.25">
      <c r="A182">
        <f>'Overview and definitions'!$C$4</f>
        <v>0</v>
      </c>
      <c r="B182" t="str">
        <f>'Overview and definitions'!$C$6</f>
        <v>Liechtenstein</v>
      </c>
      <c r="C182" t="str">
        <f>'Overview and definitions'!$C$7</f>
        <v>MNO</v>
      </c>
      <c r="D182" t="s">
        <v>513</v>
      </c>
      <c r="E182" s="558">
        <v>181</v>
      </c>
      <c r="F182" t="s">
        <v>599</v>
      </c>
      <c r="G182" t="s">
        <v>571</v>
      </c>
      <c r="H182" t="s">
        <v>584</v>
      </c>
      <c r="I182" t="s">
        <v>1473</v>
      </c>
      <c r="J182" t="s">
        <v>617</v>
      </c>
      <c r="K182" t="s">
        <v>1455</v>
      </c>
      <c r="L182" t="s">
        <v>557</v>
      </c>
      <c r="M182">
        <f>'Data questionnaire - mobile'!$E$70</f>
        <v>0</v>
      </c>
    </row>
    <row r="183" spans="1:13" x14ac:dyDescent="0.25">
      <c r="A183">
        <f>'Overview and definitions'!$C$4</f>
        <v>0</v>
      </c>
      <c r="B183" t="str">
        <f>'Overview and definitions'!$C$6</f>
        <v>Liechtenstein</v>
      </c>
      <c r="C183" t="str">
        <f>'Overview and definitions'!$C$7</f>
        <v>MNO</v>
      </c>
      <c r="D183" t="s">
        <v>513</v>
      </c>
      <c r="E183" s="558">
        <v>182</v>
      </c>
      <c r="F183" t="s">
        <v>599</v>
      </c>
      <c r="G183" t="s">
        <v>571</v>
      </c>
      <c r="H183" t="s">
        <v>584</v>
      </c>
      <c r="I183" t="s">
        <v>1473</v>
      </c>
      <c r="J183" t="s">
        <v>617</v>
      </c>
      <c r="K183" t="s">
        <v>1455</v>
      </c>
      <c r="L183" t="s">
        <v>558</v>
      </c>
      <c r="M183">
        <f>'Data questionnaire - mobile'!$I$70</f>
        <v>0</v>
      </c>
    </row>
    <row r="184" spans="1:13" x14ac:dyDescent="0.25">
      <c r="A184">
        <f>'Overview and definitions'!$C$4</f>
        <v>0</v>
      </c>
      <c r="B184" t="str">
        <f>'Overview and definitions'!$C$6</f>
        <v>Liechtenstein</v>
      </c>
      <c r="C184" t="str">
        <f>'Overview and definitions'!$C$7</f>
        <v>MNO</v>
      </c>
      <c r="D184" t="s">
        <v>513</v>
      </c>
      <c r="E184" s="558">
        <v>183</v>
      </c>
      <c r="F184" t="s">
        <v>599</v>
      </c>
      <c r="G184" t="s">
        <v>571</v>
      </c>
      <c r="H184" t="s">
        <v>584</v>
      </c>
      <c r="I184" t="s">
        <v>1473</v>
      </c>
      <c r="J184" t="s">
        <v>617</v>
      </c>
      <c r="K184" t="s">
        <v>1455</v>
      </c>
      <c r="L184" t="s">
        <v>559</v>
      </c>
      <c r="M184">
        <f>'Data questionnaire - mobile'!$M$70</f>
        <v>0</v>
      </c>
    </row>
    <row r="185" spans="1:13" x14ac:dyDescent="0.25">
      <c r="A185">
        <f>'Overview and definitions'!$C$4</f>
        <v>0</v>
      </c>
      <c r="B185" t="str">
        <f>'Overview and definitions'!$C$6</f>
        <v>Liechtenstein</v>
      </c>
      <c r="C185" t="str">
        <f>'Overview and definitions'!$C$7</f>
        <v>MNO</v>
      </c>
      <c r="D185" t="s">
        <v>513</v>
      </c>
      <c r="E185" s="558">
        <v>184</v>
      </c>
      <c r="F185" t="s">
        <v>599</v>
      </c>
      <c r="G185" t="s">
        <v>571</v>
      </c>
      <c r="H185" t="s">
        <v>584</v>
      </c>
      <c r="I185" t="s">
        <v>1473</v>
      </c>
      <c r="J185" t="s">
        <v>617</v>
      </c>
      <c r="K185" t="s">
        <v>1455</v>
      </c>
      <c r="L185" t="s">
        <v>560</v>
      </c>
      <c r="M185">
        <f>'Data questionnaire - mobile'!$Q$70</f>
        <v>0</v>
      </c>
    </row>
    <row r="186" spans="1:13" x14ac:dyDescent="0.25">
      <c r="A186">
        <f>'Overview and definitions'!$C$4</f>
        <v>0</v>
      </c>
      <c r="B186" t="str">
        <f>'Overview and definitions'!$C$6</f>
        <v>Liechtenstein</v>
      </c>
      <c r="C186" t="str">
        <f>'Overview and definitions'!$C$7</f>
        <v>MNO</v>
      </c>
      <c r="D186" t="s">
        <v>513</v>
      </c>
      <c r="E186" s="558">
        <v>185</v>
      </c>
      <c r="F186" t="s">
        <v>602</v>
      </c>
      <c r="G186" t="s">
        <v>561</v>
      </c>
      <c r="H186" t="s">
        <v>584</v>
      </c>
      <c r="I186" t="s">
        <v>1472</v>
      </c>
      <c r="J186" t="s">
        <v>756</v>
      </c>
      <c r="K186" t="s">
        <v>1455</v>
      </c>
      <c r="L186" t="s">
        <v>557</v>
      </c>
      <c r="M186">
        <f>'Data questionnaire - mobile'!$D$73</f>
        <v>0</v>
      </c>
    </row>
    <row r="187" spans="1:13" x14ac:dyDescent="0.25">
      <c r="A187">
        <f>'Overview and definitions'!$C$4</f>
        <v>0</v>
      </c>
      <c r="B187" t="str">
        <f>'Overview and definitions'!$C$6</f>
        <v>Liechtenstein</v>
      </c>
      <c r="C187" t="str">
        <f>'Overview and definitions'!$C$7</f>
        <v>MNO</v>
      </c>
      <c r="D187" t="s">
        <v>513</v>
      </c>
      <c r="E187" s="558">
        <v>186</v>
      </c>
      <c r="F187" t="s">
        <v>602</v>
      </c>
      <c r="G187" t="s">
        <v>561</v>
      </c>
      <c r="H187" t="s">
        <v>584</v>
      </c>
      <c r="I187" t="s">
        <v>1472</v>
      </c>
      <c r="J187" t="s">
        <v>756</v>
      </c>
      <c r="K187" t="s">
        <v>1455</v>
      </c>
      <c r="L187" t="s">
        <v>558</v>
      </c>
      <c r="M187">
        <f>'Data questionnaire - mobile'!$H$73</f>
        <v>0</v>
      </c>
    </row>
    <row r="188" spans="1:13" x14ac:dyDescent="0.25">
      <c r="A188">
        <f>'Overview and definitions'!$C$4</f>
        <v>0</v>
      </c>
      <c r="B188" t="str">
        <f>'Overview and definitions'!$C$6</f>
        <v>Liechtenstein</v>
      </c>
      <c r="C188" t="str">
        <f>'Overview and definitions'!$C$7</f>
        <v>MNO</v>
      </c>
      <c r="D188" t="s">
        <v>513</v>
      </c>
      <c r="E188" s="558">
        <v>187</v>
      </c>
      <c r="F188" t="s">
        <v>602</v>
      </c>
      <c r="G188" t="s">
        <v>561</v>
      </c>
      <c r="H188" t="s">
        <v>584</v>
      </c>
      <c r="I188" t="s">
        <v>1472</v>
      </c>
      <c r="J188" t="s">
        <v>756</v>
      </c>
      <c r="K188" t="s">
        <v>1455</v>
      </c>
      <c r="L188" t="s">
        <v>559</v>
      </c>
      <c r="M188">
        <f>'Data questionnaire - mobile'!$L$73</f>
        <v>0</v>
      </c>
    </row>
    <row r="189" spans="1:13" x14ac:dyDescent="0.25">
      <c r="A189">
        <f>'Overview and definitions'!$C$4</f>
        <v>0</v>
      </c>
      <c r="B189" t="str">
        <f>'Overview and definitions'!$C$6</f>
        <v>Liechtenstein</v>
      </c>
      <c r="C189" t="str">
        <f>'Overview and definitions'!$C$7</f>
        <v>MNO</v>
      </c>
      <c r="D189" t="s">
        <v>513</v>
      </c>
      <c r="E189" s="558">
        <v>188</v>
      </c>
      <c r="F189" t="s">
        <v>602</v>
      </c>
      <c r="G189" t="s">
        <v>561</v>
      </c>
      <c r="H189" t="s">
        <v>584</v>
      </c>
      <c r="I189" t="s">
        <v>1472</v>
      </c>
      <c r="J189" t="s">
        <v>756</v>
      </c>
      <c r="K189" t="s">
        <v>1455</v>
      </c>
      <c r="L189" t="s">
        <v>560</v>
      </c>
      <c r="M189">
        <f>'Data questionnaire - mobile'!$P$73</f>
        <v>0</v>
      </c>
    </row>
    <row r="190" spans="1:13" x14ac:dyDescent="0.25">
      <c r="A190">
        <f>'Overview and definitions'!$C$4</f>
        <v>0</v>
      </c>
      <c r="B190" t="str">
        <f>'Overview and definitions'!$C$6</f>
        <v>Liechtenstein</v>
      </c>
      <c r="C190" t="str">
        <f>'Overview and definitions'!$C$7</f>
        <v>MNO</v>
      </c>
      <c r="D190" t="s">
        <v>513</v>
      </c>
      <c r="E190" s="558">
        <v>189</v>
      </c>
      <c r="F190" t="s">
        <v>603</v>
      </c>
      <c r="G190" t="s">
        <v>561</v>
      </c>
      <c r="H190" t="s">
        <v>584</v>
      </c>
      <c r="I190" t="s">
        <v>1472</v>
      </c>
      <c r="J190" t="s">
        <v>756</v>
      </c>
      <c r="K190" t="s">
        <v>1455</v>
      </c>
      <c r="L190" t="s">
        <v>557</v>
      </c>
      <c r="M190">
        <f>'Data questionnaire - mobile'!$D$74</f>
        <v>0</v>
      </c>
    </row>
    <row r="191" spans="1:13" x14ac:dyDescent="0.25">
      <c r="A191">
        <f>'Overview and definitions'!$C$4</f>
        <v>0</v>
      </c>
      <c r="B191" t="str">
        <f>'Overview and definitions'!$C$6</f>
        <v>Liechtenstein</v>
      </c>
      <c r="C191" t="str">
        <f>'Overview and definitions'!$C$7</f>
        <v>MNO</v>
      </c>
      <c r="D191" t="s">
        <v>513</v>
      </c>
      <c r="E191" s="558">
        <v>190</v>
      </c>
      <c r="F191" t="s">
        <v>603</v>
      </c>
      <c r="G191" t="s">
        <v>561</v>
      </c>
      <c r="H191" t="s">
        <v>584</v>
      </c>
      <c r="I191" t="s">
        <v>1472</v>
      </c>
      <c r="J191" t="s">
        <v>756</v>
      </c>
      <c r="K191" t="s">
        <v>1455</v>
      </c>
      <c r="L191" t="s">
        <v>558</v>
      </c>
      <c r="M191">
        <f>'Data questionnaire - mobile'!$H$74</f>
        <v>0</v>
      </c>
    </row>
    <row r="192" spans="1:13" x14ac:dyDescent="0.25">
      <c r="A192">
        <f>'Overview and definitions'!$C$4</f>
        <v>0</v>
      </c>
      <c r="B192" t="str">
        <f>'Overview and definitions'!$C$6</f>
        <v>Liechtenstein</v>
      </c>
      <c r="C192" t="str">
        <f>'Overview and definitions'!$C$7</f>
        <v>MNO</v>
      </c>
      <c r="D192" t="s">
        <v>513</v>
      </c>
      <c r="E192" s="558">
        <v>191</v>
      </c>
      <c r="F192" t="s">
        <v>603</v>
      </c>
      <c r="G192" t="s">
        <v>561</v>
      </c>
      <c r="H192" t="s">
        <v>584</v>
      </c>
      <c r="I192" t="s">
        <v>1472</v>
      </c>
      <c r="J192" t="s">
        <v>756</v>
      </c>
      <c r="K192" t="s">
        <v>1455</v>
      </c>
      <c r="L192" t="s">
        <v>559</v>
      </c>
      <c r="M192">
        <f>'Data questionnaire - mobile'!$L$74</f>
        <v>0</v>
      </c>
    </row>
    <row r="193" spans="1:13" x14ac:dyDescent="0.25">
      <c r="A193">
        <f>'Overview and definitions'!$C$4</f>
        <v>0</v>
      </c>
      <c r="B193" t="str">
        <f>'Overview and definitions'!$C$6</f>
        <v>Liechtenstein</v>
      </c>
      <c r="C193" t="str">
        <f>'Overview and definitions'!$C$7</f>
        <v>MNO</v>
      </c>
      <c r="D193" t="s">
        <v>513</v>
      </c>
      <c r="E193" s="558">
        <v>192</v>
      </c>
      <c r="F193" t="s">
        <v>603</v>
      </c>
      <c r="G193" t="s">
        <v>561</v>
      </c>
      <c r="H193" t="s">
        <v>584</v>
      </c>
      <c r="I193" t="s">
        <v>1472</v>
      </c>
      <c r="J193" t="s">
        <v>756</v>
      </c>
      <c r="K193" t="s">
        <v>1455</v>
      </c>
      <c r="L193" t="s">
        <v>560</v>
      </c>
      <c r="M193">
        <f>'Data questionnaire - mobile'!$P$74</f>
        <v>0</v>
      </c>
    </row>
    <row r="194" spans="1:13" x14ac:dyDescent="0.25">
      <c r="A194">
        <f>'Overview and definitions'!$C$4</f>
        <v>0</v>
      </c>
      <c r="B194" t="str">
        <f>'Overview and definitions'!$C$6</f>
        <v>Liechtenstein</v>
      </c>
      <c r="C194" t="str">
        <f>'Overview and definitions'!$C$7</f>
        <v>MNO</v>
      </c>
      <c r="D194" t="s">
        <v>513</v>
      </c>
      <c r="E194" s="558">
        <v>193</v>
      </c>
      <c r="F194" t="s">
        <v>604</v>
      </c>
      <c r="G194" t="s">
        <v>561</v>
      </c>
      <c r="H194" t="s">
        <v>584</v>
      </c>
      <c r="I194" t="s">
        <v>1472</v>
      </c>
      <c r="J194" t="s">
        <v>615</v>
      </c>
      <c r="K194" t="s">
        <v>1455</v>
      </c>
      <c r="L194" t="s">
        <v>557</v>
      </c>
      <c r="M194">
        <f>'Data questionnaire - mobile'!$D$75</f>
        <v>0</v>
      </c>
    </row>
    <row r="195" spans="1:13" x14ac:dyDescent="0.25">
      <c r="A195">
        <f>'Overview and definitions'!$C$4</f>
        <v>0</v>
      </c>
      <c r="B195" t="str">
        <f>'Overview and definitions'!$C$6</f>
        <v>Liechtenstein</v>
      </c>
      <c r="C195" t="str">
        <f>'Overview and definitions'!$C$7</f>
        <v>MNO</v>
      </c>
      <c r="D195" t="s">
        <v>513</v>
      </c>
      <c r="E195" s="558">
        <v>194</v>
      </c>
      <c r="F195" t="s">
        <v>604</v>
      </c>
      <c r="G195" t="s">
        <v>561</v>
      </c>
      <c r="H195" t="s">
        <v>584</v>
      </c>
      <c r="I195" t="s">
        <v>1472</v>
      </c>
      <c r="J195" t="s">
        <v>615</v>
      </c>
      <c r="K195" t="s">
        <v>1455</v>
      </c>
      <c r="L195" t="s">
        <v>558</v>
      </c>
      <c r="M195">
        <f>'Data questionnaire - mobile'!$H$75</f>
        <v>0</v>
      </c>
    </row>
    <row r="196" spans="1:13" x14ac:dyDescent="0.25">
      <c r="A196">
        <f>'Overview and definitions'!$C$4</f>
        <v>0</v>
      </c>
      <c r="B196" t="str">
        <f>'Overview and definitions'!$C$6</f>
        <v>Liechtenstein</v>
      </c>
      <c r="C196" t="str">
        <f>'Overview and definitions'!$C$7</f>
        <v>MNO</v>
      </c>
      <c r="D196" t="s">
        <v>513</v>
      </c>
      <c r="E196" s="558">
        <v>195</v>
      </c>
      <c r="F196" t="s">
        <v>604</v>
      </c>
      <c r="G196" t="s">
        <v>561</v>
      </c>
      <c r="H196" t="s">
        <v>584</v>
      </c>
      <c r="I196" t="s">
        <v>1472</v>
      </c>
      <c r="J196" t="s">
        <v>615</v>
      </c>
      <c r="K196" t="s">
        <v>1455</v>
      </c>
      <c r="L196" t="s">
        <v>559</v>
      </c>
      <c r="M196">
        <f>'Data questionnaire - mobile'!$L$75</f>
        <v>0</v>
      </c>
    </row>
    <row r="197" spans="1:13" x14ac:dyDescent="0.25">
      <c r="A197">
        <f>'Overview and definitions'!$C$4</f>
        <v>0</v>
      </c>
      <c r="B197" t="str">
        <f>'Overview and definitions'!$C$6</f>
        <v>Liechtenstein</v>
      </c>
      <c r="C197" t="str">
        <f>'Overview and definitions'!$C$7</f>
        <v>MNO</v>
      </c>
      <c r="D197" t="s">
        <v>513</v>
      </c>
      <c r="E197" s="558">
        <v>196</v>
      </c>
      <c r="F197" t="s">
        <v>604</v>
      </c>
      <c r="G197" t="s">
        <v>561</v>
      </c>
      <c r="H197" t="s">
        <v>584</v>
      </c>
      <c r="I197" t="s">
        <v>1472</v>
      </c>
      <c r="J197" t="s">
        <v>615</v>
      </c>
      <c r="K197" t="s">
        <v>1455</v>
      </c>
      <c r="L197" t="s">
        <v>560</v>
      </c>
      <c r="M197">
        <f>'Data questionnaire - mobile'!$P$75</f>
        <v>0</v>
      </c>
    </row>
    <row r="198" spans="1:13" x14ac:dyDescent="0.25">
      <c r="A198">
        <f>'Overview and definitions'!$C$4</f>
        <v>0</v>
      </c>
      <c r="B198" t="str">
        <f>'Overview and definitions'!$C$6</f>
        <v>Liechtenstein</v>
      </c>
      <c r="C198" t="str">
        <f>'Overview and definitions'!$C$7</f>
        <v>MNO</v>
      </c>
      <c r="D198" t="s">
        <v>513</v>
      </c>
      <c r="E198" s="558">
        <v>197</v>
      </c>
      <c r="F198" t="s">
        <v>605</v>
      </c>
      <c r="G198" t="s">
        <v>561</v>
      </c>
      <c r="H198" t="s">
        <v>584</v>
      </c>
      <c r="I198" t="s">
        <v>1472</v>
      </c>
      <c r="J198" t="s">
        <v>617</v>
      </c>
      <c r="K198" t="s">
        <v>1455</v>
      </c>
      <c r="L198" t="s">
        <v>557</v>
      </c>
      <c r="M198">
        <f>'Data questionnaire - mobile'!$D$76</f>
        <v>0</v>
      </c>
    </row>
    <row r="199" spans="1:13" x14ac:dyDescent="0.25">
      <c r="A199">
        <f>'Overview and definitions'!$C$4</f>
        <v>0</v>
      </c>
      <c r="B199" t="str">
        <f>'Overview and definitions'!$C$6</f>
        <v>Liechtenstein</v>
      </c>
      <c r="C199" t="str">
        <f>'Overview and definitions'!$C$7</f>
        <v>MNO</v>
      </c>
      <c r="D199" t="s">
        <v>513</v>
      </c>
      <c r="E199" s="558">
        <v>198</v>
      </c>
      <c r="F199" t="s">
        <v>605</v>
      </c>
      <c r="G199" t="s">
        <v>561</v>
      </c>
      <c r="H199" t="s">
        <v>584</v>
      </c>
      <c r="I199" t="s">
        <v>1472</v>
      </c>
      <c r="J199" t="s">
        <v>617</v>
      </c>
      <c r="K199" t="s">
        <v>1455</v>
      </c>
      <c r="L199" t="s">
        <v>558</v>
      </c>
      <c r="M199">
        <f>'Data questionnaire - mobile'!$H$76</f>
        <v>0</v>
      </c>
    </row>
    <row r="200" spans="1:13" x14ac:dyDescent="0.25">
      <c r="A200">
        <f>'Overview and definitions'!$C$4</f>
        <v>0</v>
      </c>
      <c r="B200" t="str">
        <f>'Overview and definitions'!$C$6</f>
        <v>Liechtenstein</v>
      </c>
      <c r="C200" t="str">
        <f>'Overview and definitions'!$C$7</f>
        <v>MNO</v>
      </c>
      <c r="D200" t="s">
        <v>513</v>
      </c>
      <c r="E200" s="558">
        <v>199</v>
      </c>
      <c r="F200" t="s">
        <v>605</v>
      </c>
      <c r="G200" t="s">
        <v>561</v>
      </c>
      <c r="H200" t="s">
        <v>584</v>
      </c>
      <c r="I200" t="s">
        <v>1472</v>
      </c>
      <c r="J200" t="s">
        <v>617</v>
      </c>
      <c r="K200" t="s">
        <v>1455</v>
      </c>
      <c r="L200" t="s">
        <v>559</v>
      </c>
      <c r="M200">
        <f>'Data questionnaire - mobile'!$L$76</f>
        <v>0</v>
      </c>
    </row>
    <row r="201" spans="1:13" x14ac:dyDescent="0.25">
      <c r="A201">
        <f>'Overview and definitions'!$C$4</f>
        <v>0</v>
      </c>
      <c r="B201" t="str">
        <f>'Overview and definitions'!$C$6</f>
        <v>Liechtenstein</v>
      </c>
      <c r="C201" t="str">
        <f>'Overview and definitions'!$C$7</f>
        <v>MNO</v>
      </c>
      <c r="D201" t="s">
        <v>513</v>
      </c>
      <c r="E201" s="558">
        <v>200</v>
      </c>
      <c r="F201" t="s">
        <v>605</v>
      </c>
      <c r="G201" t="s">
        <v>561</v>
      </c>
      <c r="H201" t="s">
        <v>584</v>
      </c>
      <c r="I201" t="s">
        <v>1472</v>
      </c>
      <c r="J201" t="s">
        <v>617</v>
      </c>
      <c r="K201" t="s">
        <v>1455</v>
      </c>
      <c r="L201" t="s">
        <v>560</v>
      </c>
      <c r="M201">
        <f>'Data questionnaire - mobile'!$P$76</f>
        <v>0</v>
      </c>
    </row>
    <row r="202" spans="1:13" x14ac:dyDescent="0.25">
      <c r="A202">
        <f>'Overview and definitions'!$C$4</f>
        <v>0</v>
      </c>
      <c r="B202" t="str">
        <f>'Overview and definitions'!$C$6</f>
        <v>Liechtenstein</v>
      </c>
      <c r="C202" t="str">
        <f>'Overview and definitions'!$C$7</f>
        <v>MNO</v>
      </c>
      <c r="D202" t="s">
        <v>513</v>
      </c>
      <c r="E202" s="558">
        <v>201</v>
      </c>
      <c r="F202" t="s">
        <v>602</v>
      </c>
      <c r="G202" t="s">
        <v>571</v>
      </c>
      <c r="H202" t="s">
        <v>584</v>
      </c>
      <c r="I202" t="s">
        <v>1472</v>
      </c>
      <c r="J202" t="s">
        <v>756</v>
      </c>
      <c r="K202" t="s">
        <v>1455</v>
      </c>
      <c r="L202" t="s">
        <v>557</v>
      </c>
      <c r="M202">
        <f>'Data questionnaire - mobile'!$E$73</f>
        <v>0</v>
      </c>
    </row>
    <row r="203" spans="1:13" x14ac:dyDescent="0.25">
      <c r="A203">
        <f>'Overview and definitions'!$C$4</f>
        <v>0</v>
      </c>
      <c r="B203" t="str">
        <f>'Overview and definitions'!$C$6</f>
        <v>Liechtenstein</v>
      </c>
      <c r="C203" t="str">
        <f>'Overview and definitions'!$C$7</f>
        <v>MNO</v>
      </c>
      <c r="D203" t="s">
        <v>513</v>
      </c>
      <c r="E203" s="558">
        <v>202</v>
      </c>
      <c r="F203" t="s">
        <v>602</v>
      </c>
      <c r="G203" t="s">
        <v>571</v>
      </c>
      <c r="H203" t="s">
        <v>584</v>
      </c>
      <c r="I203" t="s">
        <v>1472</v>
      </c>
      <c r="J203" t="s">
        <v>756</v>
      </c>
      <c r="K203" t="s">
        <v>1455</v>
      </c>
      <c r="L203" t="s">
        <v>558</v>
      </c>
      <c r="M203">
        <f>'Data questionnaire - mobile'!$I$73</f>
        <v>0</v>
      </c>
    </row>
    <row r="204" spans="1:13" x14ac:dyDescent="0.25">
      <c r="A204">
        <f>'Overview and definitions'!$C$4</f>
        <v>0</v>
      </c>
      <c r="B204" t="str">
        <f>'Overview and definitions'!$C$6</f>
        <v>Liechtenstein</v>
      </c>
      <c r="C204" t="str">
        <f>'Overview and definitions'!$C$7</f>
        <v>MNO</v>
      </c>
      <c r="D204" t="s">
        <v>513</v>
      </c>
      <c r="E204" s="558">
        <v>203</v>
      </c>
      <c r="F204" t="s">
        <v>602</v>
      </c>
      <c r="G204" t="s">
        <v>571</v>
      </c>
      <c r="H204" t="s">
        <v>584</v>
      </c>
      <c r="I204" t="s">
        <v>1472</v>
      </c>
      <c r="J204" t="s">
        <v>756</v>
      </c>
      <c r="K204" t="s">
        <v>1455</v>
      </c>
      <c r="L204" t="s">
        <v>559</v>
      </c>
      <c r="M204">
        <f>'Data questionnaire - mobile'!$M$73</f>
        <v>0</v>
      </c>
    </row>
    <row r="205" spans="1:13" x14ac:dyDescent="0.25">
      <c r="A205">
        <f>'Overview and definitions'!$C$4</f>
        <v>0</v>
      </c>
      <c r="B205" t="str">
        <f>'Overview and definitions'!$C$6</f>
        <v>Liechtenstein</v>
      </c>
      <c r="C205" t="str">
        <f>'Overview and definitions'!$C$7</f>
        <v>MNO</v>
      </c>
      <c r="D205" t="s">
        <v>513</v>
      </c>
      <c r="E205" s="558">
        <v>204</v>
      </c>
      <c r="F205" t="s">
        <v>602</v>
      </c>
      <c r="G205" t="s">
        <v>571</v>
      </c>
      <c r="H205" t="s">
        <v>584</v>
      </c>
      <c r="I205" t="s">
        <v>1472</v>
      </c>
      <c r="J205" t="s">
        <v>756</v>
      </c>
      <c r="K205" t="s">
        <v>1455</v>
      </c>
      <c r="L205" t="s">
        <v>560</v>
      </c>
      <c r="M205">
        <f>'Data questionnaire - mobile'!$Q$73</f>
        <v>0</v>
      </c>
    </row>
    <row r="206" spans="1:13" x14ac:dyDescent="0.25">
      <c r="A206">
        <f>'Overview and definitions'!$C$4</f>
        <v>0</v>
      </c>
      <c r="B206" t="str">
        <f>'Overview and definitions'!$C$6</f>
        <v>Liechtenstein</v>
      </c>
      <c r="C206" t="str">
        <f>'Overview and definitions'!$C$7</f>
        <v>MNO</v>
      </c>
      <c r="D206" t="s">
        <v>513</v>
      </c>
      <c r="E206" s="558">
        <v>205</v>
      </c>
      <c r="F206" t="s">
        <v>603</v>
      </c>
      <c r="G206" t="s">
        <v>571</v>
      </c>
      <c r="H206" t="s">
        <v>584</v>
      </c>
      <c r="I206" t="s">
        <v>1472</v>
      </c>
      <c r="J206" t="s">
        <v>756</v>
      </c>
      <c r="K206" t="s">
        <v>1455</v>
      </c>
      <c r="L206" t="s">
        <v>557</v>
      </c>
      <c r="M206">
        <f>'Data questionnaire - mobile'!$E$74</f>
        <v>0</v>
      </c>
    </row>
    <row r="207" spans="1:13" x14ac:dyDescent="0.25">
      <c r="A207">
        <f>'Overview and definitions'!$C$4</f>
        <v>0</v>
      </c>
      <c r="B207" t="str">
        <f>'Overview and definitions'!$C$6</f>
        <v>Liechtenstein</v>
      </c>
      <c r="C207" t="str">
        <f>'Overview and definitions'!$C$7</f>
        <v>MNO</v>
      </c>
      <c r="D207" t="s">
        <v>513</v>
      </c>
      <c r="E207" s="558">
        <v>206</v>
      </c>
      <c r="F207" t="s">
        <v>603</v>
      </c>
      <c r="G207" t="s">
        <v>571</v>
      </c>
      <c r="H207" t="s">
        <v>584</v>
      </c>
      <c r="I207" t="s">
        <v>1472</v>
      </c>
      <c r="J207" t="s">
        <v>756</v>
      </c>
      <c r="K207" t="s">
        <v>1455</v>
      </c>
      <c r="L207" t="s">
        <v>558</v>
      </c>
      <c r="M207">
        <f>'Data questionnaire - mobile'!$I$74</f>
        <v>0</v>
      </c>
    </row>
    <row r="208" spans="1:13" x14ac:dyDescent="0.25">
      <c r="A208">
        <f>'Overview and definitions'!$C$4</f>
        <v>0</v>
      </c>
      <c r="B208" t="str">
        <f>'Overview and definitions'!$C$6</f>
        <v>Liechtenstein</v>
      </c>
      <c r="C208" t="str">
        <f>'Overview and definitions'!$C$7</f>
        <v>MNO</v>
      </c>
      <c r="D208" t="s">
        <v>513</v>
      </c>
      <c r="E208" s="558">
        <v>207</v>
      </c>
      <c r="F208" t="s">
        <v>603</v>
      </c>
      <c r="G208" t="s">
        <v>571</v>
      </c>
      <c r="H208" t="s">
        <v>584</v>
      </c>
      <c r="I208" t="s">
        <v>1472</v>
      </c>
      <c r="J208" t="s">
        <v>756</v>
      </c>
      <c r="K208" t="s">
        <v>1455</v>
      </c>
      <c r="L208" t="s">
        <v>559</v>
      </c>
      <c r="M208">
        <f>'Data questionnaire - mobile'!$M$74</f>
        <v>0</v>
      </c>
    </row>
    <row r="209" spans="1:13" x14ac:dyDescent="0.25">
      <c r="A209">
        <f>'Overview and definitions'!$C$4</f>
        <v>0</v>
      </c>
      <c r="B209" t="str">
        <f>'Overview and definitions'!$C$6</f>
        <v>Liechtenstein</v>
      </c>
      <c r="C209" t="str">
        <f>'Overview and definitions'!$C$7</f>
        <v>MNO</v>
      </c>
      <c r="D209" t="s">
        <v>513</v>
      </c>
      <c r="E209" s="558">
        <v>208</v>
      </c>
      <c r="F209" t="s">
        <v>603</v>
      </c>
      <c r="G209" t="s">
        <v>571</v>
      </c>
      <c r="H209" t="s">
        <v>584</v>
      </c>
      <c r="I209" t="s">
        <v>1472</v>
      </c>
      <c r="J209" t="s">
        <v>756</v>
      </c>
      <c r="K209" t="s">
        <v>1455</v>
      </c>
      <c r="L209" t="s">
        <v>560</v>
      </c>
      <c r="M209">
        <f>'Data questionnaire - mobile'!$Q$74</f>
        <v>0</v>
      </c>
    </row>
    <row r="210" spans="1:13" x14ac:dyDescent="0.25">
      <c r="A210">
        <f>'Overview and definitions'!$C$4</f>
        <v>0</v>
      </c>
      <c r="B210" t="str">
        <f>'Overview and definitions'!$C$6</f>
        <v>Liechtenstein</v>
      </c>
      <c r="C210" t="str">
        <f>'Overview and definitions'!$C$7</f>
        <v>MNO</v>
      </c>
      <c r="D210" t="s">
        <v>513</v>
      </c>
      <c r="E210" s="558">
        <v>209</v>
      </c>
      <c r="F210" t="s">
        <v>604</v>
      </c>
      <c r="G210" t="s">
        <v>571</v>
      </c>
      <c r="H210" t="s">
        <v>584</v>
      </c>
      <c r="I210" t="s">
        <v>1472</v>
      </c>
      <c r="J210" t="s">
        <v>615</v>
      </c>
      <c r="K210" t="s">
        <v>1455</v>
      </c>
      <c r="L210" t="s">
        <v>557</v>
      </c>
      <c r="M210">
        <f>'Data questionnaire - mobile'!$E$75</f>
        <v>0</v>
      </c>
    </row>
    <row r="211" spans="1:13" x14ac:dyDescent="0.25">
      <c r="A211">
        <f>'Overview and definitions'!$C$4</f>
        <v>0</v>
      </c>
      <c r="B211" t="str">
        <f>'Overview and definitions'!$C$6</f>
        <v>Liechtenstein</v>
      </c>
      <c r="C211" t="str">
        <f>'Overview and definitions'!$C$7</f>
        <v>MNO</v>
      </c>
      <c r="D211" t="s">
        <v>513</v>
      </c>
      <c r="E211" s="558">
        <v>210</v>
      </c>
      <c r="F211" t="s">
        <v>604</v>
      </c>
      <c r="G211" t="s">
        <v>571</v>
      </c>
      <c r="H211" t="s">
        <v>584</v>
      </c>
      <c r="I211" t="s">
        <v>1472</v>
      </c>
      <c r="J211" t="s">
        <v>615</v>
      </c>
      <c r="K211" t="s">
        <v>1455</v>
      </c>
      <c r="L211" t="s">
        <v>558</v>
      </c>
      <c r="M211">
        <f>'Data questionnaire - mobile'!$I$75</f>
        <v>0</v>
      </c>
    </row>
    <row r="212" spans="1:13" x14ac:dyDescent="0.25">
      <c r="A212">
        <f>'Overview and definitions'!$C$4</f>
        <v>0</v>
      </c>
      <c r="B212" t="str">
        <f>'Overview and definitions'!$C$6</f>
        <v>Liechtenstein</v>
      </c>
      <c r="C212" t="str">
        <f>'Overview and definitions'!$C$7</f>
        <v>MNO</v>
      </c>
      <c r="D212" t="s">
        <v>513</v>
      </c>
      <c r="E212" s="558">
        <v>211</v>
      </c>
      <c r="F212" t="s">
        <v>604</v>
      </c>
      <c r="G212" t="s">
        <v>571</v>
      </c>
      <c r="H212" t="s">
        <v>584</v>
      </c>
      <c r="I212" t="s">
        <v>1472</v>
      </c>
      <c r="J212" t="s">
        <v>615</v>
      </c>
      <c r="K212" t="s">
        <v>1455</v>
      </c>
      <c r="L212" t="s">
        <v>559</v>
      </c>
      <c r="M212">
        <f>'Data questionnaire - mobile'!$M$75</f>
        <v>0</v>
      </c>
    </row>
    <row r="213" spans="1:13" x14ac:dyDescent="0.25">
      <c r="A213">
        <f>'Overview and definitions'!$C$4</f>
        <v>0</v>
      </c>
      <c r="B213" t="str">
        <f>'Overview and definitions'!$C$6</f>
        <v>Liechtenstein</v>
      </c>
      <c r="C213" t="str">
        <f>'Overview and definitions'!$C$7</f>
        <v>MNO</v>
      </c>
      <c r="D213" t="s">
        <v>513</v>
      </c>
      <c r="E213" s="558">
        <v>212</v>
      </c>
      <c r="F213" t="s">
        <v>604</v>
      </c>
      <c r="G213" t="s">
        <v>571</v>
      </c>
      <c r="H213" t="s">
        <v>584</v>
      </c>
      <c r="I213" t="s">
        <v>1472</v>
      </c>
      <c r="J213" t="s">
        <v>615</v>
      </c>
      <c r="K213" t="s">
        <v>1455</v>
      </c>
      <c r="L213" t="s">
        <v>560</v>
      </c>
      <c r="M213">
        <f>'Data questionnaire - mobile'!$Q$75</f>
        <v>0</v>
      </c>
    </row>
    <row r="214" spans="1:13" x14ac:dyDescent="0.25">
      <c r="A214">
        <f>'Overview and definitions'!$C$4</f>
        <v>0</v>
      </c>
      <c r="B214" t="str">
        <f>'Overview and definitions'!$C$6</f>
        <v>Liechtenstein</v>
      </c>
      <c r="C214" t="str">
        <f>'Overview and definitions'!$C$7</f>
        <v>MNO</v>
      </c>
      <c r="D214" t="s">
        <v>513</v>
      </c>
      <c r="E214" s="558">
        <v>213</v>
      </c>
      <c r="F214" t="s">
        <v>605</v>
      </c>
      <c r="G214" t="s">
        <v>571</v>
      </c>
      <c r="H214" t="s">
        <v>584</v>
      </c>
      <c r="I214" t="s">
        <v>1472</v>
      </c>
      <c r="J214" t="s">
        <v>617</v>
      </c>
      <c r="K214" t="s">
        <v>1455</v>
      </c>
      <c r="L214" t="s">
        <v>557</v>
      </c>
      <c r="M214">
        <f>'Data questionnaire - mobile'!$E$76</f>
        <v>0</v>
      </c>
    </row>
    <row r="215" spans="1:13" x14ac:dyDescent="0.25">
      <c r="A215">
        <f>'Overview and definitions'!$C$4</f>
        <v>0</v>
      </c>
      <c r="B215" t="str">
        <f>'Overview and definitions'!$C$6</f>
        <v>Liechtenstein</v>
      </c>
      <c r="C215" t="str">
        <f>'Overview and definitions'!$C$7</f>
        <v>MNO</v>
      </c>
      <c r="D215" t="s">
        <v>513</v>
      </c>
      <c r="E215" s="558">
        <v>214</v>
      </c>
      <c r="F215" t="s">
        <v>605</v>
      </c>
      <c r="G215" t="s">
        <v>571</v>
      </c>
      <c r="H215" t="s">
        <v>584</v>
      </c>
      <c r="I215" t="s">
        <v>1472</v>
      </c>
      <c r="J215" t="s">
        <v>617</v>
      </c>
      <c r="K215" t="s">
        <v>1455</v>
      </c>
      <c r="L215" t="s">
        <v>558</v>
      </c>
      <c r="M215">
        <f>'Data questionnaire - mobile'!$I$76</f>
        <v>0</v>
      </c>
    </row>
    <row r="216" spans="1:13" x14ac:dyDescent="0.25">
      <c r="A216">
        <f>'Overview and definitions'!$C$4</f>
        <v>0</v>
      </c>
      <c r="B216" t="str">
        <f>'Overview and definitions'!$C$6</f>
        <v>Liechtenstein</v>
      </c>
      <c r="C216" t="str">
        <f>'Overview and definitions'!$C$7</f>
        <v>MNO</v>
      </c>
      <c r="D216" t="s">
        <v>513</v>
      </c>
      <c r="E216" s="558">
        <v>215</v>
      </c>
      <c r="F216" t="s">
        <v>605</v>
      </c>
      <c r="G216" t="s">
        <v>571</v>
      </c>
      <c r="H216" t="s">
        <v>584</v>
      </c>
      <c r="I216" t="s">
        <v>1472</v>
      </c>
      <c r="J216" t="s">
        <v>617</v>
      </c>
      <c r="K216" t="s">
        <v>1455</v>
      </c>
      <c r="L216" t="s">
        <v>559</v>
      </c>
      <c r="M216">
        <f>'Data questionnaire - mobile'!$M$76</f>
        <v>0</v>
      </c>
    </row>
    <row r="217" spans="1:13" x14ac:dyDescent="0.25">
      <c r="A217">
        <f>'Overview and definitions'!$C$4</f>
        <v>0</v>
      </c>
      <c r="B217" t="str">
        <f>'Overview and definitions'!$C$6</f>
        <v>Liechtenstein</v>
      </c>
      <c r="C217" t="str">
        <f>'Overview and definitions'!$C$7</f>
        <v>MNO</v>
      </c>
      <c r="D217" t="s">
        <v>513</v>
      </c>
      <c r="E217" s="558">
        <v>216</v>
      </c>
      <c r="F217" t="s">
        <v>605</v>
      </c>
      <c r="G217" t="s">
        <v>571</v>
      </c>
      <c r="H217" t="s">
        <v>584</v>
      </c>
      <c r="I217" t="s">
        <v>1472</v>
      </c>
      <c r="J217" t="s">
        <v>617</v>
      </c>
      <c r="K217" t="s">
        <v>1455</v>
      </c>
      <c r="L217" t="s">
        <v>560</v>
      </c>
      <c r="M217">
        <f>'Data questionnaire - mobile'!$Q$76</f>
        <v>0</v>
      </c>
    </row>
    <row r="218" spans="1:13" x14ac:dyDescent="0.25">
      <c r="A218">
        <f>'Overview and definitions'!$C$4</f>
        <v>0</v>
      </c>
      <c r="B218" t="str">
        <f>'Overview and definitions'!$C$6</f>
        <v>Liechtenstein</v>
      </c>
      <c r="C218" t="str">
        <f>'Overview and definitions'!$C$7</f>
        <v>MNO</v>
      </c>
      <c r="D218" t="s">
        <v>513</v>
      </c>
      <c r="E218" s="558">
        <v>217</v>
      </c>
      <c r="F218" t="s">
        <v>608</v>
      </c>
      <c r="G218" t="s">
        <v>561</v>
      </c>
      <c r="H218" t="s">
        <v>584</v>
      </c>
      <c r="I218" t="s">
        <v>1474</v>
      </c>
      <c r="J218" t="s">
        <v>617</v>
      </c>
      <c r="K218" t="s">
        <v>1455</v>
      </c>
      <c r="L218" t="s">
        <v>557</v>
      </c>
      <c r="M218">
        <f>'Data questionnaire - mobile'!$D$79</f>
        <v>0</v>
      </c>
    </row>
    <row r="219" spans="1:13" x14ac:dyDescent="0.25">
      <c r="A219">
        <f>'Overview and definitions'!$C$4</f>
        <v>0</v>
      </c>
      <c r="B219" t="str">
        <f>'Overview and definitions'!$C$6</f>
        <v>Liechtenstein</v>
      </c>
      <c r="C219" t="str">
        <f>'Overview and definitions'!$C$7</f>
        <v>MNO</v>
      </c>
      <c r="D219" t="s">
        <v>513</v>
      </c>
      <c r="E219" s="558">
        <v>218</v>
      </c>
      <c r="F219" t="s">
        <v>608</v>
      </c>
      <c r="G219" t="s">
        <v>561</v>
      </c>
      <c r="H219" t="s">
        <v>584</v>
      </c>
      <c r="I219" t="s">
        <v>1474</v>
      </c>
      <c r="J219" t="s">
        <v>617</v>
      </c>
      <c r="K219" t="s">
        <v>1455</v>
      </c>
      <c r="L219" t="s">
        <v>558</v>
      </c>
      <c r="M219">
        <f>'Data questionnaire - mobile'!$H$79</f>
        <v>0</v>
      </c>
    </row>
    <row r="220" spans="1:13" x14ac:dyDescent="0.25">
      <c r="A220">
        <f>'Overview and definitions'!$C$4</f>
        <v>0</v>
      </c>
      <c r="B220" t="str">
        <f>'Overview and definitions'!$C$6</f>
        <v>Liechtenstein</v>
      </c>
      <c r="C220" t="str">
        <f>'Overview and definitions'!$C$7</f>
        <v>MNO</v>
      </c>
      <c r="D220" t="s">
        <v>513</v>
      </c>
      <c r="E220" s="558">
        <v>219</v>
      </c>
      <c r="F220" t="s">
        <v>608</v>
      </c>
      <c r="G220" t="s">
        <v>561</v>
      </c>
      <c r="H220" t="s">
        <v>584</v>
      </c>
      <c r="I220" t="s">
        <v>1474</v>
      </c>
      <c r="J220" t="s">
        <v>617</v>
      </c>
      <c r="K220" t="s">
        <v>1455</v>
      </c>
      <c r="L220" t="s">
        <v>559</v>
      </c>
      <c r="M220">
        <f>'Data questionnaire - mobile'!$L$79</f>
        <v>0</v>
      </c>
    </row>
    <row r="221" spans="1:13" x14ac:dyDescent="0.25">
      <c r="A221">
        <f>'Overview and definitions'!$C$4</f>
        <v>0</v>
      </c>
      <c r="B221" t="str">
        <f>'Overview and definitions'!$C$6</f>
        <v>Liechtenstein</v>
      </c>
      <c r="C221" t="str">
        <f>'Overview and definitions'!$C$7</f>
        <v>MNO</v>
      </c>
      <c r="D221" t="s">
        <v>513</v>
      </c>
      <c r="E221" s="558">
        <v>220</v>
      </c>
      <c r="F221" t="s">
        <v>608</v>
      </c>
      <c r="G221" t="s">
        <v>561</v>
      </c>
      <c r="H221" t="s">
        <v>584</v>
      </c>
      <c r="I221" t="s">
        <v>1474</v>
      </c>
      <c r="J221" t="s">
        <v>617</v>
      </c>
      <c r="K221" t="s">
        <v>1455</v>
      </c>
      <c r="L221" t="s">
        <v>560</v>
      </c>
      <c r="M221">
        <f>'Data questionnaire - mobile'!$P$79</f>
        <v>0</v>
      </c>
    </row>
    <row r="222" spans="1:13" x14ac:dyDescent="0.25">
      <c r="A222">
        <f>'Overview and definitions'!$C$4</f>
        <v>0</v>
      </c>
      <c r="B222" t="str">
        <f>'Overview and definitions'!$C$6</f>
        <v>Liechtenstein</v>
      </c>
      <c r="C222" t="str">
        <f>'Overview and definitions'!$C$7</f>
        <v>MNO</v>
      </c>
      <c r="D222" t="s">
        <v>513</v>
      </c>
      <c r="E222" s="558">
        <v>221</v>
      </c>
      <c r="F222" t="s">
        <v>608</v>
      </c>
      <c r="G222" t="s">
        <v>571</v>
      </c>
      <c r="H222" t="s">
        <v>584</v>
      </c>
      <c r="I222" t="s">
        <v>1474</v>
      </c>
      <c r="J222" t="s">
        <v>617</v>
      </c>
      <c r="K222" t="s">
        <v>1455</v>
      </c>
      <c r="L222" t="s">
        <v>557</v>
      </c>
      <c r="M222">
        <f>'Data questionnaire - mobile'!$E$79</f>
        <v>0</v>
      </c>
    </row>
    <row r="223" spans="1:13" x14ac:dyDescent="0.25">
      <c r="A223">
        <f>'Overview and definitions'!$C$4</f>
        <v>0</v>
      </c>
      <c r="B223" t="str">
        <f>'Overview and definitions'!$C$6</f>
        <v>Liechtenstein</v>
      </c>
      <c r="C223" t="str">
        <f>'Overview and definitions'!$C$7</f>
        <v>MNO</v>
      </c>
      <c r="D223" t="s">
        <v>513</v>
      </c>
      <c r="E223" s="558">
        <v>222</v>
      </c>
      <c r="F223" t="s">
        <v>608</v>
      </c>
      <c r="G223" t="s">
        <v>571</v>
      </c>
      <c r="H223" t="s">
        <v>584</v>
      </c>
      <c r="I223" t="s">
        <v>1474</v>
      </c>
      <c r="J223" t="s">
        <v>617</v>
      </c>
      <c r="K223" t="s">
        <v>1455</v>
      </c>
      <c r="L223" t="s">
        <v>558</v>
      </c>
      <c r="M223">
        <f>'Data questionnaire - mobile'!$I$79</f>
        <v>0</v>
      </c>
    </row>
    <row r="224" spans="1:13" x14ac:dyDescent="0.25">
      <c r="A224">
        <f>'Overview and definitions'!$C$4</f>
        <v>0</v>
      </c>
      <c r="B224" t="str">
        <f>'Overview and definitions'!$C$6</f>
        <v>Liechtenstein</v>
      </c>
      <c r="C224" t="str">
        <f>'Overview and definitions'!$C$7</f>
        <v>MNO</v>
      </c>
      <c r="D224" t="s">
        <v>513</v>
      </c>
      <c r="E224" s="558">
        <v>223</v>
      </c>
      <c r="F224" t="s">
        <v>608</v>
      </c>
      <c r="G224" t="s">
        <v>571</v>
      </c>
      <c r="H224" t="s">
        <v>584</v>
      </c>
      <c r="I224" t="s">
        <v>1474</v>
      </c>
      <c r="J224" t="s">
        <v>617</v>
      </c>
      <c r="K224" t="s">
        <v>1455</v>
      </c>
      <c r="L224" t="s">
        <v>559</v>
      </c>
      <c r="M224">
        <f>'Data questionnaire - mobile'!$M$79</f>
        <v>0</v>
      </c>
    </row>
    <row r="225" spans="1:13" x14ac:dyDescent="0.25">
      <c r="A225">
        <f>'Overview and definitions'!$C$4</f>
        <v>0</v>
      </c>
      <c r="B225" t="str">
        <f>'Overview and definitions'!$C$6</f>
        <v>Liechtenstein</v>
      </c>
      <c r="C225" t="str">
        <f>'Overview and definitions'!$C$7</f>
        <v>MNO</v>
      </c>
      <c r="D225" t="s">
        <v>513</v>
      </c>
      <c r="E225" s="558">
        <v>224</v>
      </c>
      <c r="F225" t="s">
        <v>608</v>
      </c>
      <c r="G225" t="s">
        <v>571</v>
      </c>
      <c r="H225" t="s">
        <v>584</v>
      </c>
      <c r="I225" t="s">
        <v>1474</v>
      </c>
      <c r="J225" t="s">
        <v>617</v>
      </c>
      <c r="K225" t="s">
        <v>1455</v>
      </c>
      <c r="L225" t="s">
        <v>560</v>
      </c>
      <c r="M225">
        <f>'Data questionnaire - mobile'!$Q$79</f>
        <v>0</v>
      </c>
    </row>
    <row r="226" spans="1:13" x14ac:dyDescent="0.25">
      <c r="A226">
        <f>'Overview and definitions'!$C$4</f>
        <v>0</v>
      </c>
      <c r="B226" t="str">
        <f>'Overview and definitions'!$C$6</f>
        <v>Liechtenstein</v>
      </c>
      <c r="C226" t="str">
        <f>'Overview and definitions'!$C$7</f>
        <v>MNO</v>
      </c>
      <c r="D226" t="s">
        <v>513</v>
      </c>
      <c r="E226" s="558">
        <v>225</v>
      </c>
      <c r="F226" t="s">
        <v>611</v>
      </c>
      <c r="G226" t="s">
        <v>561</v>
      </c>
      <c r="H226" t="s">
        <v>1471</v>
      </c>
      <c r="I226" t="s">
        <v>1508</v>
      </c>
      <c r="J226" t="s">
        <v>756</v>
      </c>
      <c r="K226" t="s">
        <v>1455</v>
      </c>
      <c r="L226" t="s">
        <v>557</v>
      </c>
      <c r="M226">
        <f>'Data questionnaire - mobile'!$D$83</f>
        <v>0</v>
      </c>
    </row>
    <row r="227" spans="1:13" x14ac:dyDescent="0.25">
      <c r="A227">
        <f>'Overview and definitions'!$C$4</f>
        <v>0</v>
      </c>
      <c r="B227" t="str">
        <f>'Overview and definitions'!$C$6</f>
        <v>Liechtenstein</v>
      </c>
      <c r="C227" t="str">
        <f>'Overview and definitions'!$C$7</f>
        <v>MNO</v>
      </c>
      <c r="D227" t="s">
        <v>513</v>
      </c>
      <c r="E227" s="558">
        <v>226</v>
      </c>
      <c r="F227" t="s">
        <v>611</v>
      </c>
      <c r="G227" t="s">
        <v>561</v>
      </c>
      <c r="H227" t="s">
        <v>1471</v>
      </c>
      <c r="I227" t="s">
        <v>1508</v>
      </c>
      <c r="J227" t="s">
        <v>756</v>
      </c>
      <c r="K227" t="s">
        <v>1455</v>
      </c>
      <c r="L227" t="s">
        <v>558</v>
      </c>
      <c r="M227">
        <f>'Data questionnaire - mobile'!$H$83</f>
        <v>0</v>
      </c>
    </row>
    <row r="228" spans="1:13" x14ac:dyDescent="0.25">
      <c r="A228">
        <f>'Overview and definitions'!$C$4</f>
        <v>0</v>
      </c>
      <c r="B228" t="str">
        <f>'Overview and definitions'!$C$6</f>
        <v>Liechtenstein</v>
      </c>
      <c r="C228" t="str">
        <f>'Overview and definitions'!$C$7</f>
        <v>MNO</v>
      </c>
      <c r="D228" t="s">
        <v>513</v>
      </c>
      <c r="E228" s="558">
        <v>227</v>
      </c>
      <c r="F228" t="s">
        <v>611</v>
      </c>
      <c r="G228" t="s">
        <v>561</v>
      </c>
      <c r="H228" t="s">
        <v>1471</v>
      </c>
      <c r="I228" t="s">
        <v>1508</v>
      </c>
      <c r="J228" t="s">
        <v>756</v>
      </c>
      <c r="K228" t="s">
        <v>1455</v>
      </c>
      <c r="L228" t="s">
        <v>559</v>
      </c>
      <c r="M228">
        <f>'Data questionnaire - mobile'!$L$83</f>
        <v>0</v>
      </c>
    </row>
    <row r="229" spans="1:13" x14ac:dyDescent="0.25">
      <c r="A229">
        <f>'Overview and definitions'!$C$4</f>
        <v>0</v>
      </c>
      <c r="B229" t="str">
        <f>'Overview and definitions'!$C$6</f>
        <v>Liechtenstein</v>
      </c>
      <c r="C229" t="str">
        <f>'Overview and definitions'!$C$7</f>
        <v>MNO</v>
      </c>
      <c r="D229" t="s">
        <v>513</v>
      </c>
      <c r="E229" s="558">
        <v>228</v>
      </c>
      <c r="F229" t="s">
        <v>611</v>
      </c>
      <c r="G229" t="s">
        <v>561</v>
      </c>
      <c r="H229" t="s">
        <v>1471</v>
      </c>
      <c r="I229" t="s">
        <v>1508</v>
      </c>
      <c r="J229" t="s">
        <v>756</v>
      </c>
      <c r="K229" t="s">
        <v>1455</v>
      </c>
      <c r="L229" t="s">
        <v>560</v>
      </c>
      <c r="M229">
        <f>'Data questionnaire - mobile'!$P$83</f>
        <v>0</v>
      </c>
    </row>
    <row r="230" spans="1:13" x14ac:dyDescent="0.25">
      <c r="A230">
        <f>'Overview and definitions'!$C$4</f>
        <v>0</v>
      </c>
      <c r="B230" t="str">
        <f>'Overview and definitions'!$C$6</f>
        <v>Liechtenstein</v>
      </c>
      <c r="C230" t="str">
        <f>'Overview and definitions'!$C$7</f>
        <v>MNO</v>
      </c>
      <c r="D230" t="s">
        <v>513</v>
      </c>
      <c r="E230" s="558">
        <v>229</v>
      </c>
      <c r="F230" t="s">
        <v>613</v>
      </c>
      <c r="G230" t="s">
        <v>561</v>
      </c>
      <c r="H230" t="s">
        <v>1471</v>
      </c>
      <c r="I230" t="s">
        <v>1508</v>
      </c>
      <c r="J230" t="s">
        <v>756</v>
      </c>
      <c r="K230" t="s">
        <v>1455</v>
      </c>
      <c r="L230" t="s">
        <v>557</v>
      </c>
      <c r="M230">
        <f>'Data questionnaire - mobile'!$D$84</f>
        <v>0</v>
      </c>
    </row>
    <row r="231" spans="1:13" x14ac:dyDescent="0.25">
      <c r="A231">
        <f>'Overview and definitions'!$C$4</f>
        <v>0</v>
      </c>
      <c r="B231" t="str">
        <f>'Overview and definitions'!$C$6</f>
        <v>Liechtenstein</v>
      </c>
      <c r="C231" t="str">
        <f>'Overview and definitions'!$C$7</f>
        <v>MNO</v>
      </c>
      <c r="D231" t="s">
        <v>513</v>
      </c>
      <c r="E231" s="558">
        <v>230</v>
      </c>
      <c r="F231" t="s">
        <v>613</v>
      </c>
      <c r="G231" t="s">
        <v>561</v>
      </c>
      <c r="H231" t="s">
        <v>1471</v>
      </c>
      <c r="I231" t="s">
        <v>1508</v>
      </c>
      <c r="J231" t="s">
        <v>756</v>
      </c>
      <c r="K231" t="s">
        <v>1455</v>
      </c>
      <c r="L231" t="s">
        <v>558</v>
      </c>
      <c r="M231">
        <f>'Data questionnaire - mobile'!$H$84</f>
        <v>0</v>
      </c>
    </row>
    <row r="232" spans="1:13" x14ac:dyDescent="0.25">
      <c r="A232">
        <f>'Overview and definitions'!$C$4</f>
        <v>0</v>
      </c>
      <c r="B232" t="str">
        <f>'Overview and definitions'!$C$6</f>
        <v>Liechtenstein</v>
      </c>
      <c r="C232" t="str">
        <f>'Overview and definitions'!$C$7</f>
        <v>MNO</v>
      </c>
      <c r="D232" t="s">
        <v>513</v>
      </c>
      <c r="E232" s="558">
        <v>231</v>
      </c>
      <c r="F232" t="s">
        <v>613</v>
      </c>
      <c r="G232" t="s">
        <v>561</v>
      </c>
      <c r="H232" t="s">
        <v>1471</v>
      </c>
      <c r="I232" t="s">
        <v>1508</v>
      </c>
      <c r="J232" t="s">
        <v>756</v>
      </c>
      <c r="K232" t="s">
        <v>1455</v>
      </c>
      <c r="L232" t="s">
        <v>559</v>
      </c>
      <c r="M232">
        <f>'Data questionnaire - mobile'!$L$84</f>
        <v>0</v>
      </c>
    </row>
    <row r="233" spans="1:13" x14ac:dyDescent="0.25">
      <c r="A233">
        <f>'Overview and definitions'!$C$4</f>
        <v>0</v>
      </c>
      <c r="B233" t="str">
        <f>'Overview and definitions'!$C$6</f>
        <v>Liechtenstein</v>
      </c>
      <c r="C233" t="str">
        <f>'Overview and definitions'!$C$7</f>
        <v>MNO</v>
      </c>
      <c r="D233" t="s">
        <v>513</v>
      </c>
      <c r="E233" s="558">
        <v>232</v>
      </c>
      <c r="F233" t="s">
        <v>613</v>
      </c>
      <c r="G233" t="s">
        <v>561</v>
      </c>
      <c r="H233" t="s">
        <v>1471</v>
      </c>
      <c r="I233" t="s">
        <v>1508</v>
      </c>
      <c r="J233" t="s">
        <v>756</v>
      </c>
      <c r="K233" t="s">
        <v>1455</v>
      </c>
      <c r="L233" t="s">
        <v>560</v>
      </c>
      <c r="M233">
        <f>'Data questionnaire - mobile'!$P$84</f>
        <v>0</v>
      </c>
    </row>
    <row r="234" spans="1:13" x14ac:dyDescent="0.25">
      <c r="A234">
        <f>'Overview and definitions'!$C$4</f>
        <v>0</v>
      </c>
      <c r="B234" t="str">
        <f>'Overview and definitions'!$C$6</f>
        <v>Liechtenstein</v>
      </c>
      <c r="C234" t="str">
        <f>'Overview and definitions'!$C$7</f>
        <v>MNO</v>
      </c>
      <c r="D234" t="s">
        <v>513</v>
      </c>
      <c r="E234" s="558">
        <v>233</v>
      </c>
      <c r="F234" t="s">
        <v>614</v>
      </c>
      <c r="G234" t="s">
        <v>561</v>
      </c>
      <c r="H234" t="s">
        <v>1471</v>
      </c>
      <c r="I234" t="s">
        <v>1508</v>
      </c>
      <c r="J234" t="s">
        <v>615</v>
      </c>
      <c r="K234" t="s">
        <v>1455</v>
      </c>
      <c r="L234" t="s">
        <v>557</v>
      </c>
      <c r="M234">
        <f>'Data questionnaire - mobile'!$D$85</f>
        <v>0</v>
      </c>
    </row>
    <row r="235" spans="1:13" x14ac:dyDescent="0.25">
      <c r="A235">
        <f>'Overview and definitions'!$C$4</f>
        <v>0</v>
      </c>
      <c r="B235" t="str">
        <f>'Overview and definitions'!$C$6</f>
        <v>Liechtenstein</v>
      </c>
      <c r="C235" t="str">
        <f>'Overview and definitions'!$C$7</f>
        <v>MNO</v>
      </c>
      <c r="D235" t="s">
        <v>513</v>
      </c>
      <c r="E235" s="558">
        <v>234</v>
      </c>
      <c r="F235" t="s">
        <v>614</v>
      </c>
      <c r="G235" t="s">
        <v>561</v>
      </c>
      <c r="H235" t="s">
        <v>1471</v>
      </c>
      <c r="I235" t="s">
        <v>1508</v>
      </c>
      <c r="J235" t="s">
        <v>615</v>
      </c>
      <c r="K235" t="s">
        <v>1455</v>
      </c>
      <c r="L235" t="s">
        <v>558</v>
      </c>
      <c r="M235">
        <f>'Data questionnaire - mobile'!$H$85</f>
        <v>0</v>
      </c>
    </row>
    <row r="236" spans="1:13" x14ac:dyDescent="0.25">
      <c r="A236">
        <f>'Overview and definitions'!$C$4</f>
        <v>0</v>
      </c>
      <c r="B236" t="str">
        <f>'Overview and definitions'!$C$6</f>
        <v>Liechtenstein</v>
      </c>
      <c r="C236" t="str">
        <f>'Overview and definitions'!$C$7</f>
        <v>MNO</v>
      </c>
      <c r="D236" t="s">
        <v>513</v>
      </c>
      <c r="E236" s="558">
        <v>235</v>
      </c>
      <c r="F236" t="s">
        <v>614</v>
      </c>
      <c r="G236" t="s">
        <v>561</v>
      </c>
      <c r="H236" t="s">
        <v>1471</v>
      </c>
      <c r="I236" t="s">
        <v>1508</v>
      </c>
      <c r="J236" t="s">
        <v>615</v>
      </c>
      <c r="K236" t="s">
        <v>1455</v>
      </c>
      <c r="L236" t="s">
        <v>559</v>
      </c>
      <c r="M236">
        <f>'Data questionnaire - mobile'!$L$85</f>
        <v>0</v>
      </c>
    </row>
    <row r="237" spans="1:13" x14ac:dyDescent="0.25">
      <c r="A237">
        <f>'Overview and definitions'!$C$4</f>
        <v>0</v>
      </c>
      <c r="B237" t="str">
        <f>'Overview and definitions'!$C$6</f>
        <v>Liechtenstein</v>
      </c>
      <c r="C237" t="str">
        <f>'Overview and definitions'!$C$7</f>
        <v>MNO</v>
      </c>
      <c r="D237" t="s">
        <v>513</v>
      </c>
      <c r="E237" s="558">
        <v>236</v>
      </c>
      <c r="F237" t="s">
        <v>614</v>
      </c>
      <c r="G237" t="s">
        <v>561</v>
      </c>
      <c r="H237" t="s">
        <v>1471</v>
      </c>
      <c r="I237" t="s">
        <v>1508</v>
      </c>
      <c r="J237" t="s">
        <v>615</v>
      </c>
      <c r="K237" t="s">
        <v>1455</v>
      </c>
      <c r="L237" t="s">
        <v>560</v>
      </c>
      <c r="M237">
        <f>'Data questionnaire - mobile'!$P$85</f>
        <v>0</v>
      </c>
    </row>
    <row r="238" spans="1:13" x14ac:dyDescent="0.25">
      <c r="A238">
        <f>'Overview and definitions'!$C$4</f>
        <v>0</v>
      </c>
      <c r="B238" t="str">
        <f>'Overview and definitions'!$C$6</f>
        <v>Liechtenstein</v>
      </c>
      <c r="C238" t="str">
        <f>'Overview and definitions'!$C$7</f>
        <v>MNO</v>
      </c>
      <c r="D238" t="s">
        <v>513</v>
      </c>
      <c r="E238" s="558">
        <v>237</v>
      </c>
      <c r="F238" t="s">
        <v>616</v>
      </c>
      <c r="G238" t="s">
        <v>561</v>
      </c>
      <c r="H238" t="s">
        <v>1471</v>
      </c>
      <c r="I238" t="s">
        <v>1508</v>
      </c>
      <c r="J238" t="s">
        <v>617</v>
      </c>
      <c r="K238" t="s">
        <v>1455</v>
      </c>
      <c r="L238" t="s">
        <v>557</v>
      </c>
      <c r="M238">
        <f>'Data questionnaire - mobile'!$D$86</f>
        <v>0</v>
      </c>
    </row>
    <row r="239" spans="1:13" x14ac:dyDescent="0.25">
      <c r="A239">
        <f>'Overview and definitions'!$C$4</f>
        <v>0</v>
      </c>
      <c r="B239" t="str">
        <f>'Overview and definitions'!$C$6</f>
        <v>Liechtenstein</v>
      </c>
      <c r="C239" t="str">
        <f>'Overview and definitions'!$C$7</f>
        <v>MNO</v>
      </c>
      <c r="D239" t="s">
        <v>513</v>
      </c>
      <c r="E239" s="558">
        <v>238</v>
      </c>
      <c r="F239" t="s">
        <v>616</v>
      </c>
      <c r="G239" t="s">
        <v>561</v>
      </c>
      <c r="H239" t="s">
        <v>1471</v>
      </c>
      <c r="I239" t="s">
        <v>1508</v>
      </c>
      <c r="J239" t="s">
        <v>617</v>
      </c>
      <c r="K239" t="s">
        <v>1455</v>
      </c>
      <c r="L239" t="s">
        <v>558</v>
      </c>
      <c r="M239">
        <f>'Data questionnaire - mobile'!$H$86</f>
        <v>0</v>
      </c>
    </row>
    <row r="240" spans="1:13" x14ac:dyDescent="0.25">
      <c r="A240">
        <f>'Overview and definitions'!$C$4</f>
        <v>0</v>
      </c>
      <c r="B240" t="str">
        <f>'Overview and definitions'!$C$6</f>
        <v>Liechtenstein</v>
      </c>
      <c r="C240" t="str">
        <f>'Overview and definitions'!$C$7</f>
        <v>MNO</v>
      </c>
      <c r="D240" t="s">
        <v>513</v>
      </c>
      <c r="E240" s="558">
        <v>239</v>
      </c>
      <c r="F240" t="s">
        <v>616</v>
      </c>
      <c r="G240" t="s">
        <v>561</v>
      </c>
      <c r="H240" t="s">
        <v>1471</v>
      </c>
      <c r="I240" t="s">
        <v>1508</v>
      </c>
      <c r="J240" t="s">
        <v>617</v>
      </c>
      <c r="K240" t="s">
        <v>1455</v>
      </c>
      <c r="L240" t="s">
        <v>559</v>
      </c>
      <c r="M240">
        <f>'Data questionnaire - mobile'!$L$86</f>
        <v>0</v>
      </c>
    </row>
    <row r="241" spans="1:13" x14ac:dyDescent="0.25">
      <c r="A241">
        <f>'Overview and definitions'!$C$4</f>
        <v>0</v>
      </c>
      <c r="B241" t="str">
        <f>'Overview and definitions'!$C$6</f>
        <v>Liechtenstein</v>
      </c>
      <c r="C241" t="str">
        <f>'Overview and definitions'!$C$7</f>
        <v>MNO</v>
      </c>
      <c r="D241" t="s">
        <v>513</v>
      </c>
      <c r="E241" s="558">
        <v>240</v>
      </c>
      <c r="F241" t="s">
        <v>616</v>
      </c>
      <c r="G241" t="s">
        <v>561</v>
      </c>
      <c r="H241" t="s">
        <v>1471</v>
      </c>
      <c r="I241" t="s">
        <v>1508</v>
      </c>
      <c r="J241" t="s">
        <v>617</v>
      </c>
      <c r="K241" t="s">
        <v>1455</v>
      </c>
      <c r="L241" t="s">
        <v>560</v>
      </c>
      <c r="M241">
        <f>'Data questionnaire - mobile'!$P$86</f>
        <v>0</v>
      </c>
    </row>
    <row r="242" spans="1:13" x14ac:dyDescent="0.25">
      <c r="A242">
        <f>'Overview and definitions'!$C$4</f>
        <v>0</v>
      </c>
      <c r="B242" t="str">
        <f>'Overview and definitions'!$C$6</f>
        <v>Liechtenstein</v>
      </c>
      <c r="C242" t="str">
        <f>'Overview and definitions'!$C$7</f>
        <v>MNO</v>
      </c>
      <c r="D242" t="s">
        <v>513</v>
      </c>
      <c r="E242" s="558">
        <v>241</v>
      </c>
      <c r="F242" t="s">
        <v>611</v>
      </c>
      <c r="G242" t="s">
        <v>571</v>
      </c>
      <c r="H242" t="s">
        <v>1471</v>
      </c>
      <c r="I242" t="s">
        <v>1508</v>
      </c>
      <c r="J242" t="s">
        <v>756</v>
      </c>
      <c r="K242" t="s">
        <v>1455</v>
      </c>
      <c r="L242" t="s">
        <v>557</v>
      </c>
      <c r="M242">
        <f>'Data questionnaire - mobile'!$E$83</f>
        <v>0</v>
      </c>
    </row>
    <row r="243" spans="1:13" x14ac:dyDescent="0.25">
      <c r="A243">
        <f>'Overview and definitions'!$C$4</f>
        <v>0</v>
      </c>
      <c r="B243" t="str">
        <f>'Overview and definitions'!$C$6</f>
        <v>Liechtenstein</v>
      </c>
      <c r="C243" t="str">
        <f>'Overview and definitions'!$C$7</f>
        <v>MNO</v>
      </c>
      <c r="D243" t="s">
        <v>513</v>
      </c>
      <c r="E243" s="558">
        <v>242</v>
      </c>
      <c r="F243" t="s">
        <v>611</v>
      </c>
      <c r="G243" t="s">
        <v>571</v>
      </c>
      <c r="H243" t="s">
        <v>1471</v>
      </c>
      <c r="I243" t="s">
        <v>1508</v>
      </c>
      <c r="J243" t="s">
        <v>756</v>
      </c>
      <c r="K243" t="s">
        <v>1455</v>
      </c>
      <c r="L243" t="s">
        <v>558</v>
      </c>
      <c r="M243">
        <f>'Data questionnaire - mobile'!$I$83</f>
        <v>0</v>
      </c>
    </row>
    <row r="244" spans="1:13" x14ac:dyDescent="0.25">
      <c r="A244">
        <f>'Overview and definitions'!$C$4</f>
        <v>0</v>
      </c>
      <c r="B244" t="str">
        <f>'Overview and definitions'!$C$6</f>
        <v>Liechtenstein</v>
      </c>
      <c r="C244" t="str">
        <f>'Overview and definitions'!$C$7</f>
        <v>MNO</v>
      </c>
      <c r="D244" t="s">
        <v>513</v>
      </c>
      <c r="E244" s="558">
        <v>243</v>
      </c>
      <c r="F244" t="s">
        <v>611</v>
      </c>
      <c r="G244" t="s">
        <v>571</v>
      </c>
      <c r="H244" t="s">
        <v>1471</v>
      </c>
      <c r="I244" t="s">
        <v>1508</v>
      </c>
      <c r="J244" t="s">
        <v>756</v>
      </c>
      <c r="K244" t="s">
        <v>1455</v>
      </c>
      <c r="L244" t="s">
        <v>559</v>
      </c>
      <c r="M244">
        <f>'Data questionnaire - mobile'!$M$83</f>
        <v>0</v>
      </c>
    </row>
    <row r="245" spans="1:13" x14ac:dyDescent="0.25">
      <c r="A245">
        <f>'Overview and definitions'!$C$4</f>
        <v>0</v>
      </c>
      <c r="B245" t="str">
        <f>'Overview and definitions'!$C$6</f>
        <v>Liechtenstein</v>
      </c>
      <c r="C245" t="str">
        <f>'Overview and definitions'!$C$7</f>
        <v>MNO</v>
      </c>
      <c r="D245" t="s">
        <v>513</v>
      </c>
      <c r="E245" s="558">
        <v>244</v>
      </c>
      <c r="F245" t="s">
        <v>611</v>
      </c>
      <c r="G245" t="s">
        <v>571</v>
      </c>
      <c r="H245" t="s">
        <v>1471</v>
      </c>
      <c r="I245" t="s">
        <v>1508</v>
      </c>
      <c r="J245" t="s">
        <v>756</v>
      </c>
      <c r="K245" t="s">
        <v>1455</v>
      </c>
      <c r="L245" t="s">
        <v>560</v>
      </c>
      <c r="M245">
        <f>'Data questionnaire - mobile'!$Q$83</f>
        <v>0</v>
      </c>
    </row>
    <row r="246" spans="1:13" x14ac:dyDescent="0.25">
      <c r="A246">
        <f>'Overview and definitions'!$C$4</f>
        <v>0</v>
      </c>
      <c r="B246" t="str">
        <f>'Overview and definitions'!$C$6</f>
        <v>Liechtenstein</v>
      </c>
      <c r="C246" t="str">
        <f>'Overview and definitions'!$C$7</f>
        <v>MNO</v>
      </c>
      <c r="D246" t="s">
        <v>513</v>
      </c>
      <c r="E246" s="558">
        <v>245</v>
      </c>
      <c r="F246" t="s">
        <v>613</v>
      </c>
      <c r="G246" t="s">
        <v>571</v>
      </c>
      <c r="H246" t="s">
        <v>1471</v>
      </c>
      <c r="I246" t="s">
        <v>1508</v>
      </c>
      <c r="J246" t="s">
        <v>756</v>
      </c>
      <c r="K246" t="s">
        <v>1455</v>
      </c>
      <c r="L246" t="s">
        <v>557</v>
      </c>
      <c r="M246">
        <f>'Data questionnaire - mobile'!$E$84</f>
        <v>0</v>
      </c>
    </row>
    <row r="247" spans="1:13" x14ac:dyDescent="0.25">
      <c r="A247">
        <f>'Overview and definitions'!$C$4</f>
        <v>0</v>
      </c>
      <c r="B247" t="str">
        <f>'Overview and definitions'!$C$6</f>
        <v>Liechtenstein</v>
      </c>
      <c r="C247" t="str">
        <f>'Overview and definitions'!$C$7</f>
        <v>MNO</v>
      </c>
      <c r="D247" t="s">
        <v>513</v>
      </c>
      <c r="E247" s="558">
        <v>246</v>
      </c>
      <c r="F247" t="s">
        <v>613</v>
      </c>
      <c r="G247" t="s">
        <v>571</v>
      </c>
      <c r="H247" t="s">
        <v>1471</v>
      </c>
      <c r="I247" t="s">
        <v>1508</v>
      </c>
      <c r="J247" t="s">
        <v>756</v>
      </c>
      <c r="K247" t="s">
        <v>1455</v>
      </c>
      <c r="L247" t="s">
        <v>558</v>
      </c>
      <c r="M247">
        <f>'Data questionnaire - mobile'!$I$84</f>
        <v>0</v>
      </c>
    </row>
    <row r="248" spans="1:13" x14ac:dyDescent="0.25">
      <c r="A248">
        <f>'Overview and definitions'!$C$4</f>
        <v>0</v>
      </c>
      <c r="B248" t="str">
        <f>'Overview and definitions'!$C$6</f>
        <v>Liechtenstein</v>
      </c>
      <c r="C248" t="str">
        <f>'Overview and definitions'!$C$7</f>
        <v>MNO</v>
      </c>
      <c r="D248" t="s">
        <v>513</v>
      </c>
      <c r="E248" s="558">
        <v>247</v>
      </c>
      <c r="F248" t="s">
        <v>613</v>
      </c>
      <c r="G248" t="s">
        <v>571</v>
      </c>
      <c r="H248" t="s">
        <v>1471</v>
      </c>
      <c r="I248" t="s">
        <v>1508</v>
      </c>
      <c r="J248" t="s">
        <v>756</v>
      </c>
      <c r="K248" t="s">
        <v>1455</v>
      </c>
      <c r="L248" t="s">
        <v>559</v>
      </c>
      <c r="M248">
        <f>'Data questionnaire - mobile'!$M$84</f>
        <v>0</v>
      </c>
    </row>
    <row r="249" spans="1:13" x14ac:dyDescent="0.25">
      <c r="A249">
        <f>'Overview and definitions'!$C$4</f>
        <v>0</v>
      </c>
      <c r="B249" t="str">
        <f>'Overview and definitions'!$C$6</f>
        <v>Liechtenstein</v>
      </c>
      <c r="C249" t="str">
        <f>'Overview and definitions'!$C$7</f>
        <v>MNO</v>
      </c>
      <c r="D249" t="s">
        <v>513</v>
      </c>
      <c r="E249" s="558">
        <v>248</v>
      </c>
      <c r="F249" t="s">
        <v>613</v>
      </c>
      <c r="G249" t="s">
        <v>571</v>
      </c>
      <c r="H249" t="s">
        <v>1471</v>
      </c>
      <c r="I249" t="s">
        <v>1508</v>
      </c>
      <c r="J249" t="s">
        <v>756</v>
      </c>
      <c r="K249" t="s">
        <v>1455</v>
      </c>
      <c r="L249" t="s">
        <v>560</v>
      </c>
      <c r="M249">
        <f>'Data questionnaire - mobile'!$Q$84</f>
        <v>0</v>
      </c>
    </row>
    <row r="250" spans="1:13" x14ac:dyDescent="0.25">
      <c r="A250">
        <f>'Overview and definitions'!$C$4</f>
        <v>0</v>
      </c>
      <c r="B250" t="str">
        <f>'Overview and definitions'!$C$6</f>
        <v>Liechtenstein</v>
      </c>
      <c r="C250" t="str">
        <f>'Overview and definitions'!$C$7</f>
        <v>MNO</v>
      </c>
      <c r="D250" t="s">
        <v>513</v>
      </c>
      <c r="E250" s="558">
        <v>249</v>
      </c>
      <c r="F250" t="s">
        <v>614</v>
      </c>
      <c r="G250" t="s">
        <v>571</v>
      </c>
      <c r="H250" t="s">
        <v>1471</v>
      </c>
      <c r="I250" t="s">
        <v>1508</v>
      </c>
      <c r="J250" t="s">
        <v>615</v>
      </c>
      <c r="K250" t="s">
        <v>1455</v>
      </c>
      <c r="L250" t="s">
        <v>557</v>
      </c>
      <c r="M250">
        <f>'Data questionnaire - mobile'!$E$85</f>
        <v>0</v>
      </c>
    </row>
    <row r="251" spans="1:13" x14ac:dyDescent="0.25">
      <c r="A251">
        <f>'Overview and definitions'!$C$4</f>
        <v>0</v>
      </c>
      <c r="B251" t="str">
        <f>'Overview and definitions'!$C$6</f>
        <v>Liechtenstein</v>
      </c>
      <c r="C251" t="str">
        <f>'Overview and definitions'!$C$7</f>
        <v>MNO</v>
      </c>
      <c r="D251" t="s">
        <v>513</v>
      </c>
      <c r="E251" s="558">
        <v>250</v>
      </c>
      <c r="F251" t="s">
        <v>614</v>
      </c>
      <c r="G251" t="s">
        <v>571</v>
      </c>
      <c r="H251" t="s">
        <v>1471</v>
      </c>
      <c r="I251" t="s">
        <v>1508</v>
      </c>
      <c r="J251" t="s">
        <v>615</v>
      </c>
      <c r="K251" t="s">
        <v>1455</v>
      </c>
      <c r="L251" t="s">
        <v>558</v>
      </c>
      <c r="M251">
        <f>'Data questionnaire - mobile'!$I$85</f>
        <v>0</v>
      </c>
    </row>
    <row r="252" spans="1:13" x14ac:dyDescent="0.25">
      <c r="A252">
        <f>'Overview and definitions'!$C$4</f>
        <v>0</v>
      </c>
      <c r="B252" t="str">
        <f>'Overview and definitions'!$C$6</f>
        <v>Liechtenstein</v>
      </c>
      <c r="C252" t="str">
        <f>'Overview and definitions'!$C$7</f>
        <v>MNO</v>
      </c>
      <c r="D252" t="s">
        <v>513</v>
      </c>
      <c r="E252" s="558">
        <v>251</v>
      </c>
      <c r="F252" t="s">
        <v>614</v>
      </c>
      <c r="G252" t="s">
        <v>571</v>
      </c>
      <c r="H252" t="s">
        <v>1471</v>
      </c>
      <c r="I252" t="s">
        <v>1508</v>
      </c>
      <c r="J252" t="s">
        <v>615</v>
      </c>
      <c r="K252" t="s">
        <v>1455</v>
      </c>
      <c r="L252" t="s">
        <v>559</v>
      </c>
      <c r="M252">
        <f>'Data questionnaire - mobile'!$M$85</f>
        <v>0</v>
      </c>
    </row>
    <row r="253" spans="1:13" x14ac:dyDescent="0.25">
      <c r="A253">
        <f>'Overview and definitions'!$C$4</f>
        <v>0</v>
      </c>
      <c r="B253" t="str">
        <f>'Overview and definitions'!$C$6</f>
        <v>Liechtenstein</v>
      </c>
      <c r="C253" t="str">
        <f>'Overview and definitions'!$C$7</f>
        <v>MNO</v>
      </c>
      <c r="D253" t="s">
        <v>513</v>
      </c>
      <c r="E253" s="558">
        <v>252</v>
      </c>
      <c r="F253" t="s">
        <v>614</v>
      </c>
      <c r="G253" t="s">
        <v>571</v>
      </c>
      <c r="H253" t="s">
        <v>1471</v>
      </c>
      <c r="I253" t="s">
        <v>1508</v>
      </c>
      <c r="J253" t="s">
        <v>615</v>
      </c>
      <c r="K253" t="s">
        <v>1455</v>
      </c>
      <c r="L253" t="s">
        <v>560</v>
      </c>
      <c r="M253">
        <f>'Data questionnaire - mobile'!$Q$85</f>
        <v>0</v>
      </c>
    </row>
    <row r="254" spans="1:13" x14ac:dyDescent="0.25">
      <c r="A254">
        <f>'Overview and definitions'!$C$4</f>
        <v>0</v>
      </c>
      <c r="B254" t="str">
        <f>'Overview and definitions'!$C$6</f>
        <v>Liechtenstein</v>
      </c>
      <c r="C254" t="str">
        <f>'Overview and definitions'!$C$7</f>
        <v>MNO</v>
      </c>
      <c r="D254" t="s">
        <v>513</v>
      </c>
      <c r="E254" s="558">
        <v>253</v>
      </c>
      <c r="F254" t="s">
        <v>616</v>
      </c>
      <c r="G254" t="s">
        <v>571</v>
      </c>
      <c r="H254" t="s">
        <v>1471</v>
      </c>
      <c r="I254" t="s">
        <v>1508</v>
      </c>
      <c r="J254" t="s">
        <v>617</v>
      </c>
      <c r="K254" t="s">
        <v>1455</v>
      </c>
      <c r="L254" t="s">
        <v>557</v>
      </c>
      <c r="M254">
        <f>'Data questionnaire - mobile'!$E$86</f>
        <v>0</v>
      </c>
    </row>
    <row r="255" spans="1:13" x14ac:dyDescent="0.25">
      <c r="A255">
        <f>'Overview and definitions'!$C$4</f>
        <v>0</v>
      </c>
      <c r="B255" t="str">
        <f>'Overview and definitions'!$C$6</f>
        <v>Liechtenstein</v>
      </c>
      <c r="C255" t="str">
        <f>'Overview and definitions'!$C$7</f>
        <v>MNO</v>
      </c>
      <c r="D255" t="s">
        <v>513</v>
      </c>
      <c r="E255" s="558">
        <v>254</v>
      </c>
      <c r="F255" t="s">
        <v>616</v>
      </c>
      <c r="G255" t="s">
        <v>571</v>
      </c>
      <c r="H255" t="s">
        <v>1471</v>
      </c>
      <c r="I255" t="s">
        <v>1508</v>
      </c>
      <c r="J255" t="s">
        <v>617</v>
      </c>
      <c r="K255" t="s">
        <v>1455</v>
      </c>
      <c r="L255" t="s">
        <v>558</v>
      </c>
      <c r="M255">
        <f>'Data questionnaire - mobile'!$I$86</f>
        <v>0</v>
      </c>
    </row>
    <row r="256" spans="1:13" x14ac:dyDescent="0.25">
      <c r="A256">
        <f>'Overview and definitions'!$C$4</f>
        <v>0</v>
      </c>
      <c r="B256" t="str">
        <f>'Overview and definitions'!$C$6</f>
        <v>Liechtenstein</v>
      </c>
      <c r="C256" t="str">
        <f>'Overview and definitions'!$C$7</f>
        <v>MNO</v>
      </c>
      <c r="D256" t="s">
        <v>513</v>
      </c>
      <c r="E256" s="558">
        <v>255</v>
      </c>
      <c r="F256" t="s">
        <v>616</v>
      </c>
      <c r="G256" t="s">
        <v>571</v>
      </c>
      <c r="H256" t="s">
        <v>1471</v>
      </c>
      <c r="I256" t="s">
        <v>1508</v>
      </c>
      <c r="J256" t="s">
        <v>617</v>
      </c>
      <c r="K256" t="s">
        <v>1455</v>
      </c>
      <c r="L256" t="s">
        <v>559</v>
      </c>
      <c r="M256">
        <f>'Data questionnaire - mobile'!$M$86</f>
        <v>0</v>
      </c>
    </row>
    <row r="257" spans="1:13" x14ac:dyDescent="0.25">
      <c r="A257">
        <f>'Overview and definitions'!$C$4</f>
        <v>0</v>
      </c>
      <c r="B257" t="str">
        <f>'Overview and definitions'!$C$6</f>
        <v>Liechtenstein</v>
      </c>
      <c r="C257" t="str">
        <f>'Overview and definitions'!$C$7</f>
        <v>MNO</v>
      </c>
      <c r="D257" t="s">
        <v>513</v>
      </c>
      <c r="E257" s="558">
        <v>256</v>
      </c>
      <c r="F257" t="s">
        <v>616</v>
      </c>
      <c r="G257" t="s">
        <v>571</v>
      </c>
      <c r="H257" t="s">
        <v>1471</v>
      </c>
      <c r="I257" t="s">
        <v>1508</v>
      </c>
      <c r="J257" t="s">
        <v>617</v>
      </c>
      <c r="K257" t="s">
        <v>1455</v>
      </c>
      <c r="L257" t="s">
        <v>560</v>
      </c>
      <c r="M257">
        <f>'Data questionnaire - mobile'!$Q$86</f>
        <v>0</v>
      </c>
    </row>
    <row r="258" spans="1:13" x14ac:dyDescent="0.25">
      <c r="A258">
        <f>'Overview and definitions'!$C$4</f>
        <v>0</v>
      </c>
      <c r="B258" t="str">
        <f>'Overview and definitions'!$C$6</f>
        <v>Liechtenstein</v>
      </c>
      <c r="C258" t="str">
        <f>'Overview and definitions'!$C$7</f>
        <v>MNO</v>
      </c>
      <c r="D258" t="s">
        <v>513</v>
      </c>
      <c r="E258" s="558">
        <v>257</v>
      </c>
      <c r="F258" t="s">
        <v>623</v>
      </c>
      <c r="G258" t="s">
        <v>561</v>
      </c>
      <c r="H258" t="s">
        <v>1508</v>
      </c>
      <c r="I258" t="s">
        <v>1508</v>
      </c>
      <c r="J258" t="s">
        <v>756</v>
      </c>
      <c r="K258" t="s">
        <v>667</v>
      </c>
      <c r="L258" t="s">
        <v>557</v>
      </c>
      <c r="M258">
        <f>'Data questionnaire - mobile'!$D$94</f>
        <v>0</v>
      </c>
    </row>
    <row r="259" spans="1:13" x14ac:dyDescent="0.25">
      <c r="A259">
        <f>'Overview and definitions'!$C$4</f>
        <v>0</v>
      </c>
      <c r="B259" t="str">
        <f>'Overview and definitions'!$C$6</f>
        <v>Liechtenstein</v>
      </c>
      <c r="C259" t="str">
        <f>'Overview and definitions'!$C$7</f>
        <v>MNO</v>
      </c>
      <c r="D259" t="s">
        <v>513</v>
      </c>
      <c r="E259" s="558">
        <v>258</v>
      </c>
      <c r="F259" t="s">
        <v>623</v>
      </c>
      <c r="G259" t="s">
        <v>561</v>
      </c>
      <c r="H259" t="s">
        <v>1508</v>
      </c>
      <c r="I259" t="s">
        <v>1508</v>
      </c>
      <c r="J259" t="s">
        <v>756</v>
      </c>
      <c r="K259" t="s">
        <v>667</v>
      </c>
      <c r="L259" t="s">
        <v>558</v>
      </c>
      <c r="M259">
        <f>'Data questionnaire - mobile'!$H$94</f>
        <v>0</v>
      </c>
    </row>
    <row r="260" spans="1:13" x14ac:dyDescent="0.25">
      <c r="A260">
        <f>'Overview and definitions'!$C$4</f>
        <v>0</v>
      </c>
      <c r="B260" t="str">
        <f>'Overview and definitions'!$C$6</f>
        <v>Liechtenstein</v>
      </c>
      <c r="C260" t="str">
        <f>'Overview and definitions'!$C$7</f>
        <v>MNO</v>
      </c>
      <c r="D260" t="s">
        <v>513</v>
      </c>
      <c r="E260" s="558">
        <v>259</v>
      </c>
      <c r="F260" t="s">
        <v>623</v>
      </c>
      <c r="G260" t="s">
        <v>561</v>
      </c>
      <c r="H260" t="s">
        <v>1508</v>
      </c>
      <c r="I260" t="s">
        <v>1508</v>
      </c>
      <c r="J260" t="s">
        <v>756</v>
      </c>
      <c r="K260" t="s">
        <v>667</v>
      </c>
      <c r="L260" t="s">
        <v>559</v>
      </c>
      <c r="M260">
        <f>'Data questionnaire - mobile'!$L$94</f>
        <v>0</v>
      </c>
    </row>
    <row r="261" spans="1:13" x14ac:dyDescent="0.25">
      <c r="A261">
        <f>'Overview and definitions'!$C$4</f>
        <v>0</v>
      </c>
      <c r="B261" t="str">
        <f>'Overview and definitions'!$C$6</f>
        <v>Liechtenstein</v>
      </c>
      <c r="C261" t="str">
        <f>'Overview and definitions'!$C$7</f>
        <v>MNO</v>
      </c>
      <c r="D261" t="s">
        <v>513</v>
      </c>
      <c r="E261" s="558">
        <v>260</v>
      </c>
      <c r="F261" t="s">
        <v>623</v>
      </c>
      <c r="G261" t="s">
        <v>561</v>
      </c>
      <c r="H261" t="s">
        <v>1508</v>
      </c>
      <c r="I261" t="s">
        <v>1508</v>
      </c>
      <c r="J261" t="s">
        <v>756</v>
      </c>
      <c r="K261" t="s">
        <v>667</v>
      </c>
      <c r="L261" t="s">
        <v>560</v>
      </c>
      <c r="M261">
        <f>'Data questionnaire - mobile'!$P$94</f>
        <v>0</v>
      </c>
    </row>
    <row r="262" spans="1:13" x14ac:dyDescent="0.25">
      <c r="A262">
        <f>'Overview and definitions'!$C$4</f>
        <v>0</v>
      </c>
      <c r="B262" t="str">
        <f>'Overview and definitions'!$C$6</f>
        <v>Liechtenstein</v>
      </c>
      <c r="C262" t="str">
        <f>'Overview and definitions'!$C$7</f>
        <v>MNO</v>
      </c>
      <c r="D262" t="s">
        <v>513</v>
      </c>
      <c r="E262" s="558">
        <v>261</v>
      </c>
      <c r="F262" t="s">
        <v>624</v>
      </c>
      <c r="G262" t="s">
        <v>561</v>
      </c>
      <c r="H262" t="s">
        <v>1508</v>
      </c>
      <c r="I262" t="s">
        <v>1508</v>
      </c>
      <c r="J262" t="s">
        <v>756</v>
      </c>
      <c r="K262" t="s">
        <v>667</v>
      </c>
      <c r="L262" t="s">
        <v>557</v>
      </c>
      <c r="M262">
        <f>'Data questionnaire - mobile'!$D$95</f>
        <v>0</v>
      </c>
    </row>
    <row r="263" spans="1:13" x14ac:dyDescent="0.25">
      <c r="A263">
        <f>'Overview and definitions'!$C$4</f>
        <v>0</v>
      </c>
      <c r="B263" t="str">
        <f>'Overview and definitions'!$C$6</f>
        <v>Liechtenstein</v>
      </c>
      <c r="C263" t="str">
        <f>'Overview and definitions'!$C$7</f>
        <v>MNO</v>
      </c>
      <c r="D263" t="s">
        <v>513</v>
      </c>
      <c r="E263" s="558">
        <v>262</v>
      </c>
      <c r="F263" t="s">
        <v>624</v>
      </c>
      <c r="G263" t="s">
        <v>561</v>
      </c>
      <c r="H263" t="s">
        <v>1508</v>
      </c>
      <c r="I263" t="s">
        <v>1508</v>
      </c>
      <c r="J263" t="s">
        <v>756</v>
      </c>
      <c r="K263" t="s">
        <v>667</v>
      </c>
      <c r="L263" t="s">
        <v>558</v>
      </c>
      <c r="M263">
        <f>'Data questionnaire - mobile'!$H$95</f>
        <v>0</v>
      </c>
    </row>
    <row r="264" spans="1:13" x14ac:dyDescent="0.25">
      <c r="A264">
        <f>'Overview and definitions'!$C$4</f>
        <v>0</v>
      </c>
      <c r="B264" t="str">
        <f>'Overview and definitions'!$C$6</f>
        <v>Liechtenstein</v>
      </c>
      <c r="C264" t="str">
        <f>'Overview and definitions'!$C$7</f>
        <v>MNO</v>
      </c>
      <c r="D264" t="s">
        <v>513</v>
      </c>
      <c r="E264" s="558">
        <v>263</v>
      </c>
      <c r="F264" t="s">
        <v>624</v>
      </c>
      <c r="G264" t="s">
        <v>561</v>
      </c>
      <c r="H264" t="s">
        <v>1508</v>
      </c>
      <c r="I264" t="s">
        <v>1508</v>
      </c>
      <c r="J264" t="s">
        <v>756</v>
      </c>
      <c r="K264" t="s">
        <v>667</v>
      </c>
      <c r="L264" t="s">
        <v>559</v>
      </c>
      <c r="M264">
        <f>'Data questionnaire - mobile'!$L$95</f>
        <v>0</v>
      </c>
    </row>
    <row r="265" spans="1:13" x14ac:dyDescent="0.25">
      <c r="A265">
        <f>'Overview and definitions'!$C$4</f>
        <v>0</v>
      </c>
      <c r="B265" t="str">
        <f>'Overview and definitions'!$C$6</f>
        <v>Liechtenstein</v>
      </c>
      <c r="C265" t="str">
        <f>'Overview and definitions'!$C$7</f>
        <v>MNO</v>
      </c>
      <c r="D265" t="s">
        <v>513</v>
      </c>
      <c r="E265" s="558">
        <v>264</v>
      </c>
      <c r="F265" t="s">
        <v>624</v>
      </c>
      <c r="G265" t="s">
        <v>561</v>
      </c>
      <c r="H265" t="s">
        <v>1508</v>
      </c>
      <c r="I265" t="s">
        <v>1508</v>
      </c>
      <c r="J265" t="s">
        <v>756</v>
      </c>
      <c r="K265" t="s">
        <v>667</v>
      </c>
      <c r="L265" t="s">
        <v>560</v>
      </c>
      <c r="M265">
        <f>'Data questionnaire - mobile'!$P$95</f>
        <v>0</v>
      </c>
    </row>
    <row r="266" spans="1:13" x14ac:dyDescent="0.25">
      <c r="A266">
        <f>'Overview and definitions'!$C$4</f>
        <v>0</v>
      </c>
      <c r="B266" t="str">
        <f>'Overview and definitions'!$C$6</f>
        <v>Liechtenstein</v>
      </c>
      <c r="C266" t="str">
        <f>'Overview and definitions'!$C$7</f>
        <v>MNO</v>
      </c>
      <c r="D266" t="s">
        <v>513</v>
      </c>
      <c r="E266" s="558">
        <v>265</v>
      </c>
      <c r="F266" t="s">
        <v>625</v>
      </c>
      <c r="G266" t="s">
        <v>561</v>
      </c>
      <c r="H266" t="s">
        <v>1508</v>
      </c>
      <c r="I266" t="s">
        <v>1508</v>
      </c>
      <c r="J266" t="s">
        <v>615</v>
      </c>
      <c r="K266" t="s">
        <v>667</v>
      </c>
      <c r="L266" t="s">
        <v>557</v>
      </c>
      <c r="M266">
        <f>'Data questionnaire - mobile'!$D$96</f>
        <v>0</v>
      </c>
    </row>
    <row r="267" spans="1:13" x14ac:dyDescent="0.25">
      <c r="A267">
        <f>'Overview and definitions'!$C$4</f>
        <v>0</v>
      </c>
      <c r="B267" t="str">
        <f>'Overview and definitions'!$C$6</f>
        <v>Liechtenstein</v>
      </c>
      <c r="C267" t="str">
        <f>'Overview and definitions'!$C$7</f>
        <v>MNO</v>
      </c>
      <c r="D267" t="s">
        <v>513</v>
      </c>
      <c r="E267" s="558">
        <v>266</v>
      </c>
      <c r="F267" t="s">
        <v>625</v>
      </c>
      <c r="G267" t="s">
        <v>561</v>
      </c>
      <c r="H267" t="s">
        <v>1508</v>
      </c>
      <c r="I267" t="s">
        <v>1508</v>
      </c>
      <c r="J267" t="s">
        <v>615</v>
      </c>
      <c r="K267" t="s">
        <v>667</v>
      </c>
      <c r="L267" t="s">
        <v>558</v>
      </c>
      <c r="M267">
        <f>'Data questionnaire - mobile'!$H$96</f>
        <v>0</v>
      </c>
    </row>
    <row r="268" spans="1:13" x14ac:dyDescent="0.25">
      <c r="A268">
        <f>'Overview and definitions'!$C$4</f>
        <v>0</v>
      </c>
      <c r="B268" t="str">
        <f>'Overview and definitions'!$C$6</f>
        <v>Liechtenstein</v>
      </c>
      <c r="C268" t="str">
        <f>'Overview and definitions'!$C$7</f>
        <v>MNO</v>
      </c>
      <c r="D268" t="s">
        <v>513</v>
      </c>
      <c r="E268" s="558">
        <v>267</v>
      </c>
      <c r="F268" t="s">
        <v>625</v>
      </c>
      <c r="G268" t="s">
        <v>561</v>
      </c>
      <c r="H268" t="s">
        <v>1508</v>
      </c>
      <c r="I268" t="s">
        <v>1508</v>
      </c>
      <c r="J268" t="s">
        <v>615</v>
      </c>
      <c r="K268" t="s">
        <v>667</v>
      </c>
      <c r="L268" t="s">
        <v>559</v>
      </c>
      <c r="M268">
        <f>'Data questionnaire - mobile'!$L$96</f>
        <v>0</v>
      </c>
    </row>
    <row r="269" spans="1:13" x14ac:dyDescent="0.25">
      <c r="A269">
        <f>'Overview and definitions'!$C$4</f>
        <v>0</v>
      </c>
      <c r="B269" t="str">
        <f>'Overview and definitions'!$C$6</f>
        <v>Liechtenstein</v>
      </c>
      <c r="C269" t="str">
        <f>'Overview and definitions'!$C$7</f>
        <v>MNO</v>
      </c>
      <c r="D269" t="s">
        <v>513</v>
      </c>
      <c r="E269" s="558">
        <v>268</v>
      </c>
      <c r="F269" t="s">
        <v>625</v>
      </c>
      <c r="G269" t="s">
        <v>561</v>
      </c>
      <c r="H269" t="s">
        <v>1508</v>
      </c>
      <c r="I269" t="s">
        <v>1508</v>
      </c>
      <c r="J269" t="s">
        <v>615</v>
      </c>
      <c r="K269" t="s">
        <v>667</v>
      </c>
      <c r="L269" t="s">
        <v>560</v>
      </c>
      <c r="M269">
        <f>'Data questionnaire - mobile'!$P$96</f>
        <v>0</v>
      </c>
    </row>
    <row r="270" spans="1:13" x14ac:dyDescent="0.25">
      <c r="A270">
        <f>'Overview and definitions'!$C$4</f>
        <v>0</v>
      </c>
      <c r="B270" t="str">
        <f>'Overview and definitions'!$C$6</f>
        <v>Liechtenstein</v>
      </c>
      <c r="C270" t="str">
        <f>'Overview and definitions'!$C$7</f>
        <v>MNO</v>
      </c>
      <c r="D270" t="s">
        <v>513</v>
      </c>
      <c r="E270" s="558">
        <v>269</v>
      </c>
      <c r="F270" t="s">
        <v>626</v>
      </c>
      <c r="G270" t="s">
        <v>561</v>
      </c>
      <c r="H270" t="s">
        <v>1508</v>
      </c>
      <c r="I270" t="s">
        <v>1508</v>
      </c>
      <c r="J270" t="s">
        <v>617</v>
      </c>
      <c r="K270" t="s">
        <v>667</v>
      </c>
      <c r="L270" t="s">
        <v>557</v>
      </c>
      <c r="M270">
        <f>'Data questionnaire - mobile'!$D$97</f>
        <v>0</v>
      </c>
    </row>
    <row r="271" spans="1:13" x14ac:dyDescent="0.25">
      <c r="A271">
        <f>'Overview and definitions'!$C$4</f>
        <v>0</v>
      </c>
      <c r="B271" t="str">
        <f>'Overview and definitions'!$C$6</f>
        <v>Liechtenstein</v>
      </c>
      <c r="C271" t="str">
        <f>'Overview and definitions'!$C$7</f>
        <v>MNO</v>
      </c>
      <c r="D271" t="s">
        <v>513</v>
      </c>
      <c r="E271" s="558">
        <v>270</v>
      </c>
      <c r="F271" t="s">
        <v>626</v>
      </c>
      <c r="G271" t="s">
        <v>561</v>
      </c>
      <c r="H271" t="s">
        <v>1508</v>
      </c>
      <c r="I271" t="s">
        <v>1508</v>
      </c>
      <c r="J271" t="s">
        <v>617</v>
      </c>
      <c r="K271" t="s">
        <v>667</v>
      </c>
      <c r="L271" t="s">
        <v>558</v>
      </c>
      <c r="M271">
        <f>'Data questionnaire - mobile'!$H$97</f>
        <v>0</v>
      </c>
    </row>
    <row r="272" spans="1:13" x14ac:dyDescent="0.25">
      <c r="A272">
        <f>'Overview and definitions'!$C$4</f>
        <v>0</v>
      </c>
      <c r="B272" t="str">
        <f>'Overview and definitions'!$C$6</f>
        <v>Liechtenstein</v>
      </c>
      <c r="C272" t="str">
        <f>'Overview and definitions'!$C$7</f>
        <v>MNO</v>
      </c>
      <c r="D272" t="s">
        <v>513</v>
      </c>
      <c r="E272" s="558">
        <v>271</v>
      </c>
      <c r="F272" t="s">
        <v>626</v>
      </c>
      <c r="G272" t="s">
        <v>561</v>
      </c>
      <c r="H272" t="s">
        <v>1508</v>
      </c>
      <c r="I272" t="s">
        <v>1508</v>
      </c>
      <c r="J272" t="s">
        <v>617</v>
      </c>
      <c r="K272" t="s">
        <v>667</v>
      </c>
      <c r="L272" t="s">
        <v>559</v>
      </c>
      <c r="M272">
        <f>'Data questionnaire - mobile'!$L$97</f>
        <v>0</v>
      </c>
    </row>
    <row r="273" spans="1:13" x14ac:dyDescent="0.25">
      <c r="A273">
        <f>'Overview and definitions'!$C$4</f>
        <v>0</v>
      </c>
      <c r="B273" t="str">
        <f>'Overview and definitions'!$C$6</f>
        <v>Liechtenstein</v>
      </c>
      <c r="C273" t="str">
        <f>'Overview and definitions'!$C$7</f>
        <v>MNO</v>
      </c>
      <c r="D273" t="s">
        <v>513</v>
      </c>
      <c r="E273" s="558">
        <v>272</v>
      </c>
      <c r="F273" t="s">
        <v>626</v>
      </c>
      <c r="G273" t="s">
        <v>561</v>
      </c>
      <c r="H273" t="s">
        <v>1508</v>
      </c>
      <c r="I273" t="s">
        <v>1508</v>
      </c>
      <c r="J273" t="s">
        <v>617</v>
      </c>
      <c r="K273" t="s">
        <v>667</v>
      </c>
      <c r="L273" t="s">
        <v>560</v>
      </c>
      <c r="M273">
        <f>'Data questionnaire - mobile'!$P$97</f>
        <v>0</v>
      </c>
    </row>
    <row r="274" spans="1:13" x14ac:dyDescent="0.25">
      <c r="A274">
        <f>'Overview and definitions'!$C$4</f>
        <v>0</v>
      </c>
      <c r="B274" t="str">
        <f>'Overview and definitions'!$C$6</f>
        <v>Liechtenstein</v>
      </c>
      <c r="C274" t="str">
        <f>'Overview and definitions'!$C$7</f>
        <v>MNO</v>
      </c>
      <c r="D274" t="s">
        <v>513</v>
      </c>
      <c r="E274" s="558">
        <v>273</v>
      </c>
      <c r="F274" t="s">
        <v>623</v>
      </c>
      <c r="G274" t="s">
        <v>571</v>
      </c>
      <c r="H274" t="s">
        <v>1508</v>
      </c>
      <c r="I274" t="s">
        <v>1508</v>
      </c>
      <c r="J274" t="s">
        <v>756</v>
      </c>
      <c r="K274" t="s">
        <v>667</v>
      </c>
      <c r="L274" t="s">
        <v>557</v>
      </c>
      <c r="M274">
        <f>'Data questionnaire - mobile'!$E$94</f>
        <v>0</v>
      </c>
    </row>
    <row r="275" spans="1:13" x14ac:dyDescent="0.25">
      <c r="A275">
        <f>'Overview and definitions'!$C$4</f>
        <v>0</v>
      </c>
      <c r="B275" t="str">
        <f>'Overview and definitions'!$C$6</f>
        <v>Liechtenstein</v>
      </c>
      <c r="C275" t="str">
        <f>'Overview and definitions'!$C$7</f>
        <v>MNO</v>
      </c>
      <c r="D275" t="s">
        <v>513</v>
      </c>
      <c r="E275" s="558">
        <v>274</v>
      </c>
      <c r="F275" t="s">
        <v>623</v>
      </c>
      <c r="G275" t="s">
        <v>571</v>
      </c>
      <c r="H275" t="s">
        <v>1508</v>
      </c>
      <c r="I275" t="s">
        <v>1508</v>
      </c>
      <c r="J275" t="s">
        <v>756</v>
      </c>
      <c r="K275" t="s">
        <v>667</v>
      </c>
      <c r="L275" t="s">
        <v>558</v>
      </c>
      <c r="M275">
        <f>'Data questionnaire - mobile'!$I$94</f>
        <v>0</v>
      </c>
    </row>
    <row r="276" spans="1:13" x14ac:dyDescent="0.25">
      <c r="A276">
        <f>'Overview and definitions'!$C$4</f>
        <v>0</v>
      </c>
      <c r="B276" t="str">
        <f>'Overview and definitions'!$C$6</f>
        <v>Liechtenstein</v>
      </c>
      <c r="C276" t="str">
        <f>'Overview and definitions'!$C$7</f>
        <v>MNO</v>
      </c>
      <c r="D276" t="s">
        <v>513</v>
      </c>
      <c r="E276" s="558">
        <v>275</v>
      </c>
      <c r="F276" t="s">
        <v>623</v>
      </c>
      <c r="G276" t="s">
        <v>571</v>
      </c>
      <c r="H276" t="s">
        <v>1508</v>
      </c>
      <c r="I276" t="s">
        <v>1508</v>
      </c>
      <c r="J276" t="s">
        <v>756</v>
      </c>
      <c r="K276" t="s">
        <v>667</v>
      </c>
      <c r="L276" t="s">
        <v>559</v>
      </c>
      <c r="M276">
        <f>'Data questionnaire - mobile'!$M$94</f>
        <v>0</v>
      </c>
    </row>
    <row r="277" spans="1:13" x14ac:dyDescent="0.25">
      <c r="A277">
        <f>'Overview and definitions'!$C$4</f>
        <v>0</v>
      </c>
      <c r="B277" t="str">
        <f>'Overview and definitions'!$C$6</f>
        <v>Liechtenstein</v>
      </c>
      <c r="C277" t="str">
        <f>'Overview and definitions'!$C$7</f>
        <v>MNO</v>
      </c>
      <c r="D277" t="s">
        <v>513</v>
      </c>
      <c r="E277" s="558">
        <v>276</v>
      </c>
      <c r="F277" t="s">
        <v>623</v>
      </c>
      <c r="G277" t="s">
        <v>571</v>
      </c>
      <c r="H277" t="s">
        <v>1508</v>
      </c>
      <c r="I277" t="s">
        <v>1508</v>
      </c>
      <c r="J277" t="s">
        <v>756</v>
      </c>
      <c r="K277" t="s">
        <v>667</v>
      </c>
      <c r="L277" t="s">
        <v>560</v>
      </c>
      <c r="M277">
        <f>'Data questionnaire - mobile'!$Q$94</f>
        <v>0</v>
      </c>
    </row>
    <row r="278" spans="1:13" x14ac:dyDescent="0.25">
      <c r="A278">
        <f>'Overview and definitions'!$C$4</f>
        <v>0</v>
      </c>
      <c r="B278" t="str">
        <f>'Overview and definitions'!$C$6</f>
        <v>Liechtenstein</v>
      </c>
      <c r="C278" t="str">
        <f>'Overview and definitions'!$C$7</f>
        <v>MNO</v>
      </c>
      <c r="D278" t="s">
        <v>513</v>
      </c>
      <c r="E278" s="558">
        <v>277</v>
      </c>
      <c r="F278" t="s">
        <v>624</v>
      </c>
      <c r="G278" t="s">
        <v>571</v>
      </c>
      <c r="H278" t="s">
        <v>1508</v>
      </c>
      <c r="I278" t="s">
        <v>1508</v>
      </c>
      <c r="J278" t="s">
        <v>756</v>
      </c>
      <c r="K278" t="s">
        <v>667</v>
      </c>
      <c r="L278" t="s">
        <v>557</v>
      </c>
      <c r="M278">
        <f>'Data questionnaire - mobile'!$E$95</f>
        <v>0</v>
      </c>
    </row>
    <row r="279" spans="1:13" x14ac:dyDescent="0.25">
      <c r="A279">
        <f>'Overview and definitions'!$C$4</f>
        <v>0</v>
      </c>
      <c r="B279" t="str">
        <f>'Overview and definitions'!$C$6</f>
        <v>Liechtenstein</v>
      </c>
      <c r="C279" t="str">
        <f>'Overview and definitions'!$C$7</f>
        <v>MNO</v>
      </c>
      <c r="D279" t="s">
        <v>513</v>
      </c>
      <c r="E279" s="558">
        <v>278</v>
      </c>
      <c r="F279" t="s">
        <v>624</v>
      </c>
      <c r="G279" t="s">
        <v>571</v>
      </c>
      <c r="H279" t="s">
        <v>1508</v>
      </c>
      <c r="I279" t="s">
        <v>1508</v>
      </c>
      <c r="J279" t="s">
        <v>756</v>
      </c>
      <c r="K279" t="s">
        <v>667</v>
      </c>
      <c r="L279" t="s">
        <v>558</v>
      </c>
      <c r="M279">
        <f>'Data questionnaire - mobile'!$I$95</f>
        <v>0</v>
      </c>
    </row>
    <row r="280" spans="1:13" x14ac:dyDescent="0.25">
      <c r="A280">
        <f>'Overview and definitions'!$C$4</f>
        <v>0</v>
      </c>
      <c r="B280" t="str">
        <f>'Overview and definitions'!$C$6</f>
        <v>Liechtenstein</v>
      </c>
      <c r="C280" t="str">
        <f>'Overview and definitions'!$C$7</f>
        <v>MNO</v>
      </c>
      <c r="D280" t="s">
        <v>513</v>
      </c>
      <c r="E280" s="558">
        <v>279</v>
      </c>
      <c r="F280" t="s">
        <v>624</v>
      </c>
      <c r="G280" t="s">
        <v>571</v>
      </c>
      <c r="H280" t="s">
        <v>1508</v>
      </c>
      <c r="I280" t="s">
        <v>1508</v>
      </c>
      <c r="J280" t="s">
        <v>756</v>
      </c>
      <c r="K280" t="s">
        <v>667</v>
      </c>
      <c r="L280" t="s">
        <v>559</v>
      </c>
      <c r="M280">
        <f>'Data questionnaire - mobile'!$M$95</f>
        <v>0</v>
      </c>
    </row>
    <row r="281" spans="1:13" x14ac:dyDescent="0.25">
      <c r="A281">
        <f>'Overview and definitions'!$C$4</f>
        <v>0</v>
      </c>
      <c r="B281" t="str">
        <f>'Overview and definitions'!$C$6</f>
        <v>Liechtenstein</v>
      </c>
      <c r="C281" t="str">
        <f>'Overview and definitions'!$C$7</f>
        <v>MNO</v>
      </c>
      <c r="D281" t="s">
        <v>513</v>
      </c>
      <c r="E281" s="558">
        <v>280</v>
      </c>
      <c r="F281" t="s">
        <v>624</v>
      </c>
      <c r="G281" t="s">
        <v>571</v>
      </c>
      <c r="H281" t="s">
        <v>1508</v>
      </c>
      <c r="I281" t="s">
        <v>1508</v>
      </c>
      <c r="J281" t="s">
        <v>756</v>
      </c>
      <c r="K281" t="s">
        <v>667</v>
      </c>
      <c r="L281" t="s">
        <v>560</v>
      </c>
      <c r="M281">
        <f>'Data questionnaire - mobile'!$Q$95</f>
        <v>0</v>
      </c>
    </row>
    <row r="282" spans="1:13" x14ac:dyDescent="0.25">
      <c r="A282">
        <f>'Overview and definitions'!$C$4</f>
        <v>0</v>
      </c>
      <c r="B282" t="str">
        <f>'Overview and definitions'!$C$6</f>
        <v>Liechtenstein</v>
      </c>
      <c r="C282" t="str">
        <f>'Overview and definitions'!$C$7</f>
        <v>MNO</v>
      </c>
      <c r="D282" t="s">
        <v>513</v>
      </c>
      <c r="E282" s="558">
        <v>281</v>
      </c>
      <c r="F282" t="s">
        <v>625</v>
      </c>
      <c r="G282" t="s">
        <v>571</v>
      </c>
      <c r="H282" t="s">
        <v>1508</v>
      </c>
      <c r="I282" t="s">
        <v>1508</v>
      </c>
      <c r="J282" t="s">
        <v>615</v>
      </c>
      <c r="K282" t="s">
        <v>667</v>
      </c>
      <c r="L282" t="s">
        <v>557</v>
      </c>
      <c r="M282">
        <f>'Data questionnaire - mobile'!$E$96</f>
        <v>0</v>
      </c>
    </row>
    <row r="283" spans="1:13" x14ac:dyDescent="0.25">
      <c r="A283">
        <f>'Overview and definitions'!$C$4</f>
        <v>0</v>
      </c>
      <c r="B283" t="str">
        <f>'Overview and definitions'!$C$6</f>
        <v>Liechtenstein</v>
      </c>
      <c r="C283" t="str">
        <f>'Overview and definitions'!$C$7</f>
        <v>MNO</v>
      </c>
      <c r="D283" t="s">
        <v>513</v>
      </c>
      <c r="E283" s="558">
        <v>282</v>
      </c>
      <c r="F283" t="s">
        <v>625</v>
      </c>
      <c r="G283" t="s">
        <v>571</v>
      </c>
      <c r="H283" t="s">
        <v>1508</v>
      </c>
      <c r="I283" t="s">
        <v>1508</v>
      </c>
      <c r="J283" t="s">
        <v>615</v>
      </c>
      <c r="K283" t="s">
        <v>667</v>
      </c>
      <c r="L283" t="s">
        <v>558</v>
      </c>
      <c r="M283">
        <f>'Data questionnaire - mobile'!$I$96</f>
        <v>0</v>
      </c>
    </row>
    <row r="284" spans="1:13" x14ac:dyDescent="0.25">
      <c r="A284">
        <f>'Overview and definitions'!$C$4</f>
        <v>0</v>
      </c>
      <c r="B284" t="str">
        <f>'Overview and definitions'!$C$6</f>
        <v>Liechtenstein</v>
      </c>
      <c r="C284" t="str">
        <f>'Overview and definitions'!$C$7</f>
        <v>MNO</v>
      </c>
      <c r="D284" t="s">
        <v>513</v>
      </c>
      <c r="E284" s="558">
        <v>283</v>
      </c>
      <c r="F284" t="s">
        <v>625</v>
      </c>
      <c r="G284" t="s">
        <v>571</v>
      </c>
      <c r="H284" t="s">
        <v>1508</v>
      </c>
      <c r="I284" t="s">
        <v>1508</v>
      </c>
      <c r="J284" t="s">
        <v>615</v>
      </c>
      <c r="K284" t="s">
        <v>667</v>
      </c>
      <c r="L284" t="s">
        <v>559</v>
      </c>
      <c r="M284">
        <f>'Data questionnaire - mobile'!$M$96</f>
        <v>0</v>
      </c>
    </row>
    <row r="285" spans="1:13" x14ac:dyDescent="0.25">
      <c r="A285">
        <f>'Overview and definitions'!$C$4</f>
        <v>0</v>
      </c>
      <c r="B285" t="str">
        <f>'Overview and definitions'!$C$6</f>
        <v>Liechtenstein</v>
      </c>
      <c r="C285" t="str">
        <f>'Overview and definitions'!$C$7</f>
        <v>MNO</v>
      </c>
      <c r="D285" t="s">
        <v>513</v>
      </c>
      <c r="E285" s="558">
        <v>284</v>
      </c>
      <c r="F285" t="s">
        <v>625</v>
      </c>
      <c r="G285" t="s">
        <v>571</v>
      </c>
      <c r="H285" t="s">
        <v>1508</v>
      </c>
      <c r="I285" t="s">
        <v>1508</v>
      </c>
      <c r="J285" t="s">
        <v>615</v>
      </c>
      <c r="K285" t="s">
        <v>667</v>
      </c>
      <c r="L285" t="s">
        <v>560</v>
      </c>
      <c r="M285">
        <f>'Data questionnaire - mobile'!$Q$96</f>
        <v>0</v>
      </c>
    </row>
    <row r="286" spans="1:13" x14ac:dyDescent="0.25">
      <c r="A286">
        <f>'Overview and definitions'!$C$4</f>
        <v>0</v>
      </c>
      <c r="B286" t="str">
        <f>'Overview and definitions'!$C$6</f>
        <v>Liechtenstein</v>
      </c>
      <c r="C286" t="str">
        <f>'Overview and definitions'!$C$7</f>
        <v>MNO</v>
      </c>
      <c r="D286" t="s">
        <v>513</v>
      </c>
      <c r="E286" s="558">
        <v>285</v>
      </c>
      <c r="F286" t="s">
        <v>626</v>
      </c>
      <c r="G286" t="s">
        <v>571</v>
      </c>
      <c r="H286" t="s">
        <v>1508</v>
      </c>
      <c r="I286" t="s">
        <v>1508</v>
      </c>
      <c r="J286" t="s">
        <v>617</v>
      </c>
      <c r="K286" t="s">
        <v>667</v>
      </c>
      <c r="L286" t="s">
        <v>557</v>
      </c>
      <c r="M286">
        <f>'Data questionnaire - mobile'!$E$97</f>
        <v>0</v>
      </c>
    </row>
    <row r="287" spans="1:13" x14ac:dyDescent="0.25">
      <c r="A287">
        <f>'Overview and definitions'!$C$4</f>
        <v>0</v>
      </c>
      <c r="B287" t="str">
        <f>'Overview and definitions'!$C$6</f>
        <v>Liechtenstein</v>
      </c>
      <c r="C287" t="str">
        <f>'Overview and definitions'!$C$7</f>
        <v>MNO</v>
      </c>
      <c r="D287" t="s">
        <v>513</v>
      </c>
      <c r="E287" s="558">
        <v>286</v>
      </c>
      <c r="F287" t="s">
        <v>626</v>
      </c>
      <c r="G287" t="s">
        <v>571</v>
      </c>
      <c r="H287" t="s">
        <v>1508</v>
      </c>
      <c r="I287" t="s">
        <v>1508</v>
      </c>
      <c r="J287" t="s">
        <v>617</v>
      </c>
      <c r="K287" t="s">
        <v>667</v>
      </c>
      <c r="L287" t="s">
        <v>558</v>
      </c>
      <c r="M287">
        <f>'Data questionnaire - mobile'!$I$97</f>
        <v>0</v>
      </c>
    </row>
    <row r="288" spans="1:13" x14ac:dyDescent="0.25">
      <c r="A288">
        <f>'Overview and definitions'!$C$4</f>
        <v>0</v>
      </c>
      <c r="B288" t="str">
        <f>'Overview and definitions'!$C$6</f>
        <v>Liechtenstein</v>
      </c>
      <c r="C288" t="str">
        <f>'Overview and definitions'!$C$7</f>
        <v>MNO</v>
      </c>
      <c r="D288" t="s">
        <v>513</v>
      </c>
      <c r="E288" s="558">
        <v>287</v>
      </c>
      <c r="F288" t="s">
        <v>626</v>
      </c>
      <c r="G288" t="s">
        <v>571</v>
      </c>
      <c r="H288" t="s">
        <v>1508</v>
      </c>
      <c r="I288" t="s">
        <v>1508</v>
      </c>
      <c r="J288" t="s">
        <v>617</v>
      </c>
      <c r="K288" t="s">
        <v>667</v>
      </c>
      <c r="L288" t="s">
        <v>559</v>
      </c>
      <c r="M288">
        <f>'Data questionnaire - mobile'!$M$97</f>
        <v>0</v>
      </c>
    </row>
    <row r="289" spans="1:13" x14ac:dyDescent="0.25">
      <c r="A289">
        <f>'Overview and definitions'!$C$4</f>
        <v>0</v>
      </c>
      <c r="B289" t="str">
        <f>'Overview and definitions'!$C$6</f>
        <v>Liechtenstein</v>
      </c>
      <c r="C289" t="str">
        <f>'Overview and definitions'!$C$7</f>
        <v>MNO</v>
      </c>
      <c r="D289" t="s">
        <v>513</v>
      </c>
      <c r="E289" s="558">
        <v>288</v>
      </c>
      <c r="F289" t="s">
        <v>626</v>
      </c>
      <c r="G289" t="s">
        <v>571</v>
      </c>
      <c r="H289" t="s">
        <v>1508</v>
      </c>
      <c r="I289" t="s">
        <v>1508</v>
      </c>
      <c r="J289" t="s">
        <v>617</v>
      </c>
      <c r="K289" t="s">
        <v>667</v>
      </c>
      <c r="L289" t="s">
        <v>560</v>
      </c>
      <c r="M289">
        <f>'Data questionnaire - mobile'!$Q$97</f>
        <v>0</v>
      </c>
    </row>
    <row r="290" spans="1:13" x14ac:dyDescent="0.25">
      <c r="A290">
        <f>'Overview and definitions'!$C$4</f>
        <v>0</v>
      </c>
      <c r="B290" t="str">
        <f>'Overview and definitions'!$C$6</f>
        <v>Liechtenstein</v>
      </c>
      <c r="C290" t="str">
        <f>'Overview and definitions'!$C$7</f>
        <v>MNO</v>
      </c>
      <c r="D290" t="s">
        <v>513</v>
      </c>
      <c r="E290" s="558">
        <v>289</v>
      </c>
      <c r="F290" t="s">
        <v>633</v>
      </c>
      <c r="G290" t="s">
        <v>561</v>
      </c>
      <c r="H290" t="s">
        <v>1508</v>
      </c>
      <c r="I290" t="s">
        <v>1508</v>
      </c>
      <c r="J290" t="s">
        <v>756</v>
      </c>
      <c r="K290" t="s">
        <v>1455</v>
      </c>
      <c r="L290" t="s">
        <v>557</v>
      </c>
      <c r="M290">
        <f>'Data questionnaire - mobile'!$D$107</f>
        <v>0</v>
      </c>
    </row>
    <row r="291" spans="1:13" x14ac:dyDescent="0.25">
      <c r="A291">
        <f>'Overview and definitions'!$C$4</f>
        <v>0</v>
      </c>
      <c r="B291" t="str">
        <f>'Overview and definitions'!$C$6</f>
        <v>Liechtenstein</v>
      </c>
      <c r="C291" t="str">
        <f>'Overview and definitions'!$C$7</f>
        <v>MNO</v>
      </c>
      <c r="D291" t="s">
        <v>513</v>
      </c>
      <c r="E291" s="558">
        <v>290</v>
      </c>
      <c r="F291" t="s">
        <v>633</v>
      </c>
      <c r="G291" t="s">
        <v>561</v>
      </c>
      <c r="H291" t="s">
        <v>1508</v>
      </c>
      <c r="I291" t="s">
        <v>1508</v>
      </c>
      <c r="J291" t="s">
        <v>756</v>
      </c>
      <c r="K291" t="s">
        <v>1455</v>
      </c>
      <c r="L291" t="s">
        <v>558</v>
      </c>
      <c r="M291">
        <f>'Data questionnaire - mobile'!$H$107</f>
        <v>0</v>
      </c>
    </row>
    <row r="292" spans="1:13" x14ac:dyDescent="0.25">
      <c r="A292">
        <f>'Overview and definitions'!$C$4</f>
        <v>0</v>
      </c>
      <c r="B292" t="str">
        <f>'Overview and definitions'!$C$6</f>
        <v>Liechtenstein</v>
      </c>
      <c r="C292" t="str">
        <f>'Overview and definitions'!$C$7</f>
        <v>MNO</v>
      </c>
      <c r="D292" t="s">
        <v>513</v>
      </c>
      <c r="E292" s="558">
        <v>291</v>
      </c>
      <c r="F292" t="s">
        <v>633</v>
      </c>
      <c r="G292" t="s">
        <v>561</v>
      </c>
      <c r="H292" t="s">
        <v>1508</v>
      </c>
      <c r="I292" t="s">
        <v>1508</v>
      </c>
      <c r="J292" t="s">
        <v>756</v>
      </c>
      <c r="K292" t="s">
        <v>1455</v>
      </c>
      <c r="L292" t="s">
        <v>559</v>
      </c>
      <c r="M292">
        <f>'Data questionnaire - mobile'!$L$107</f>
        <v>0</v>
      </c>
    </row>
    <row r="293" spans="1:13" x14ac:dyDescent="0.25">
      <c r="A293">
        <f>'Overview and definitions'!$C$4</f>
        <v>0</v>
      </c>
      <c r="B293" t="str">
        <f>'Overview and definitions'!$C$6</f>
        <v>Liechtenstein</v>
      </c>
      <c r="C293" t="str">
        <f>'Overview and definitions'!$C$7</f>
        <v>MNO</v>
      </c>
      <c r="D293" t="s">
        <v>513</v>
      </c>
      <c r="E293" s="558">
        <v>292</v>
      </c>
      <c r="F293" t="s">
        <v>633</v>
      </c>
      <c r="G293" t="s">
        <v>561</v>
      </c>
      <c r="H293" t="s">
        <v>1508</v>
      </c>
      <c r="I293" t="s">
        <v>1508</v>
      </c>
      <c r="J293" t="s">
        <v>756</v>
      </c>
      <c r="K293" t="s">
        <v>1455</v>
      </c>
      <c r="L293" t="s">
        <v>560</v>
      </c>
      <c r="M293">
        <f>'Data questionnaire - mobile'!$P$107</f>
        <v>0</v>
      </c>
    </row>
    <row r="294" spans="1:13" x14ac:dyDescent="0.25">
      <c r="A294">
        <f>'Overview and definitions'!$C$4</f>
        <v>0</v>
      </c>
      <c r="B294" t="str">
        <f>'Overview and definitions'!$C$6</f>
        <v>Liechtenstein</v>
      </c>
      <c r="C294" t="str">
        <f>'Overview and definitions'!$C$7</f>
        <v>MNO</v>
      </c>
      <c r="D294" t="s">
        <v>513</v>
      </c>
      <c r="E294" s="558">
        <v>293</v>
      </c>
      <c r="F294" t="s">
        <v>634</v>
      </c>
      <c r="G294" t="s">
        <v>561</v>
      </c>
      <c r="H294" t="s">
        <v>1508</v>
      </c>
      <c r="I294" t="s">
        <v>1508</v>
      </c>
      <c r="J294" t="s">
        <v>615</v>
      </c>
      <c r="K294" t="s">
        <v>1455</v>
      </c>
      <c r="L294" t="s">
        <v>557</v>
      </c>
      <c r="M294">
        <f>'Data questionnaire - mobile'!$D$108</f>
        <v>0</v>
      </c>
    </row>
    <row r="295" spans="1:13" x14ac:dyDescent="0.25">
      <c r="A295">
        <f>'Overview and definitions'!$C$4</f>
        <v>0</v>
      </c>
      <c r="B295" t="str">
        <f>'Overview and definitions'!$C$6</f>
        <v>Liechtenstein</v>
      </c>
      <c r="C295" t="str">
        <f>'Overview and definitions'!$C$7</f>
        <v>MNO</v>
      </c>
      <c r="D295" t="s">
        <v>513</v>
      </c>
      <c r="E295" s="558">
        <v>294</v>
      </c>
      <c r="F295" t="s">
        <v>634</v>
      </c>
      <c r="G295" t="s">
        <v>561</v>
      </c>
      <c r="H295" t="s">
        <v>1508</v>
      </c>
      <c r="I295" t="s">
        <v>1508</v>
      </c>
      <c r="J295" t="s">
        <v>615</v>
      </c>
      <c r="K295" t="s">
        <v>1455</v>
      </c>
      <c r="L295" t="s">
        <v>558</v>
      </c>
      <c r="M295">
        <f>'Data questionnaire - mobile'!$H$108</f>
        <v>0</v>
      </c>
    </row>
    <row r="296" spans="1:13" x14ac:dyDescent="0.25">
      <c r="A296">
        <f>'Overview and definitions'!$C$4</f>
        <v>0</v>
      </c>
      <c r="B296" t="str">
        <f>'Overview and definitions'!$C$6</f>
        <v>Liechtenstein</v>
      </c>
      <c r="C296" t="str">
        <f>'Overview and definitions'!$C$7</f>
        <v>MNO</v>
      </c>
      <c r="D296" t="s">
        <v>513</v>
      </c>
      <c r="E296" s="558">
        <v>295</v>
      </c>
      <c r="F296" t="s">
        <v>634</v>
      </c>
      <c r="G296" t="s">
        <v>561</v>
      </c>
      <c r="H296" t="s">
        <v>1508</v>
      </c>
      <c r="I296" t="s">
        <v>1508</v>
      </c>
      <c r="J296" t="s">
        <v>615</v>
      </c>
      <c r="K296" t="s">
        <v>1455</v>
      </c>
      <c r="L296" t="s">
        <v>559</v>
      </c>
      <c r="M296">
        <f>'Data questionnaire - mobile'!$L$108</f>
        <v>0</v>
      </c>
    </row>
    <row r="297" spans="1:13" x14ac:dyDescent="0.25">
      <c r="A297">
        <f>'Overview and definitions'!$C$4</f>
        <v>0</v>
      </c>
      <c r="B297" t="str">
        <f>'Overview and definitions'!$C$6</f>
        <v>Liechtenstein</v>
      </c>
      <c r="C297" t="str">
        <f>'Overview and definitions'!$C$7</f>
        <v>MNO</v>
      </c>
      <c r="D297" t="s">
        <v>513</v>
      </c>
      <c r="E297" s="558">
        <v>296</v>
      </c>
      <c r="F297" t="s">
        <v>634</v>
      </c>
      <c r="G297" t="s">
        <v>561</v>
      </c>
      <c r="H297" t="s">
        <v>1508</v>
      </c>
      <c r="I297" t="s">
        <v>1508</v>
      </c>
      <c r="J297" t="s">
        <v>615</v>
      </c>
      <c r="K297" t="s">
        <v>1455</v>
      </c>
      <c r="L297" t="s">
        <v>560</v>
      </c>
      <c r="M297">
        <f>'Data questionnaire - mobile'!$P$108</f>
        <v>0</v>
      </c>
    </row>
    <row r="298" spans="1:13" x14ac:dyDescent="0.25">
      <c r="A298">
        <f>'Overview and definitions'!$C$4</f>
        <v>0</v>
      </c>
      <c r="B298" t="str">
        <f>'Overview and definitions'!$C$6</f>
        <v>Liechtenstein</v>
      </c>
      <c r="C298" t="str">
        <f>'Overview and definitions'!$C$7</f>
        <v>MNO</v>
      </c>
      <c r="D298" t="s">
        <v>513</v>
      </c>
      <c r="E298" s="558">
        <v>297</v>
      </c>
      <c r="F298" t="s">
        <v>635</v>
      </c>
      <c r="G298" t="s">
        <v>561</v>
      </c>
      <c r="H298" t="s">
        <v>1508</v>
      </c>
      <c r="I298" t="s">
        <v>1508</v>
      </c>
      <c r="J298" t="s">
        <v>617</v>
      </c>
      <c r="K298" t="s">
        <v>1455</v>
      </c>
      <c r="L298" t="s">
        <v>557</v>
      </c>
      <c r="M298">
        <f>'Data questionnaire - mobile'!$D$109</f>
        <v>0</v>
      </c>
    </row>
    <row r="299" spans="1:13" x14ac:dyDescent="0.25">
      <c r="A299">
        <f>'Overview and definitions'!$C$4</f>
        <v>0</v>
      </c>
      <c r="B299" t="str">
        <f>'Overview and definitions'!$C$6</f>
        <v>Liechtenstein</v>
      </c>
      <c r="C299" t="str">
        <f>'Overview and definitions'!$C$7</f>
        <v>MNO</v>
      </c>
      <c r="D299" t="s">
        <v>513</v>
      </c>
      <c r="E299" s="558">
        <v>298</v>
      </c>
      <c r="F299" t="s">
        <v>635</v>
      </c>
      <c r="G299" t="s">
        <v>561</v>
      </c>
      <c r="H299" t="s">
        <v>1508</v>
      </c>
      <c r="I299" t="s">
        <v>1508</v>
      </c>
      <c r="J299" t="s">
        <v>617</v>
      </c>
      <c r="K299" t="s">
        <v>1455</v>
      </c>
      <c r="L299" t="s">
        <v>558</v>
      </c>
      <c r="M299">
        <f>'Data questionnaire - mobile'!$H$109</f>
        <v>0</v>
      </c>
    </row>
    <row r="300" spans="1:13" x14ac:dyDescent="0.25">
      <c r="A300">
        <f>'Overview and definitions'!$C$4</f>
        <v>0</v>
      </c>
      <c r="B300" t="str">
        <f>'Overview and definitions'!$C$6</f>
        <v>Liechtenstein</v>
      </c>
      <c r="C300" t="str">
        <f>'Overview and definitions'!$C$7</f>
        <v>MNO</v>
      </c>
      <c r="D300" t="s">
        <v>513</v>
      </c>
      <c r="E300" s="558">
        <v>299</v>
      </c>
      <c r="F300" t="s">
        <v>635</v>
      </c>
      <c r="G300" t="s">
        <v>561</v>
      </c>
      <c r="H300" t="s">
        <v>1508</v>
      </c>
      <c r="I300" t="s">
        <v>1508</v>
      </c>
      <c r="J300" t="s">
        <v>617</v>
      </c>
      <c r="K300" t="s">
        <v>1455</v>
      </c>
      <c r="L300" t="s">
        <v>559</v>
      </c>
      <c r="M300">
        <f>'Data questionnaire - mobile'!$L$109</f>
        <v>0</v>
      </c>
    </row>
    <row r="301" spans="1:13" x14ac:dyDescent="0.25">
      <c r="A301">
        <f>'Overview and definitions'!$C$4</f>
        <v>0</v>
      </c>
      <c r="B301" t="str">
        <f>'Overview and definitions'!$C$6</f>
        <v>Liechtenstein</v>
      </c>
      <c r="C301" t="str">
        <f>'Overview and definitions'!$C$7</f>
        <v>MNO</v>
      </c>
      <c r="D301" t="s">
        <v>513</v>
      </c>
      <c r="E301" s="558">
        <v>300</v>
      </c>
      <c r="F301" t="s">
        <v>635</v>
      </c>
      <c r="G301" t="s">
        <v>561</v>
      </c>
      <c r="H301" t="s">
        <v>1508</v>
      </c>
      <c r="I301" t="s">
        <v>1508</v>
      </c>
      <c r="J301" t="s">
        <v>617</v>
      </c>
      <c r="K301" t="s">
        <v>1455</v>
      </c>
      <c r="L301" t="s">
        <v>560</v>
      </c>
      <c r="M301">
        <f>'Data questionnaire - mobile'!$P$109</f>
        <v>0</v>
      </c>
    </row>
    <row r="302" spans="1:13" x14ac:dyDescent="0.25">
      <c r="A302">
        <f>'Overview and definitions'!$C$4</f>
        <v>0</v>
      </c>
      <c r="B302" t="str">
        <f>'Overview and definitions'!$C$6</f>
        <v>Liechtenstein</v>
      </c>
      <c r="C302" t="str">
        <f>'Overview and definitions'!$C$7</f>
        <v>MNO</v>
      </c>
      <c r="D302" t="s">
        <v>513</v>
      </c>
      <c r="E302" s="558">
        <v>301</v>
      </c>
      <c r="F302" t="s">
        <v>633</v>
      </c>
      <c r="G302" t="s">
        <v>144</v>
      </c>
      <c r="H302" t="s">
        <v>1508</v>
      </c>
      <c r="I302" t="s">
        <v>1508</v>
      </c>
      <c r="J302" t="s">
        <v>756</v>
      </c>
      <c r="K302" t="s">
        <v>1455</v>
      </c>
      <c r="L302" t="s">
        <v>557</v>
      </c>
      <c r="M302">
        <f>'Data questionnaire - mobile'!$E$107</f>
        <v>0</v>
      </c>
    </row>
    <row r="303" spans="1:13" x14ac:dyDescent="0.25">
      <c r="A303">
        <f>'Overview and definitions'!$C$4</f>
        <v>0</v>
      </c>
      <c r="B303" t="str">
        <f>'Overview and definitions'!$C$6</f>
        <v>Liechtenstein</v>
      </c>
      <c r="C303" t="str">
        <f>'Overview and definitions'!$C$7</f>
        <v>MNO</v>
      </c>
      <c r="D303" t="s">
        <v>513</v>
      </c>
      <c r="E303" s="558">
        <v>302</v>
      </c>
      <c r="F303" t="s">
        <v>633</v>
      </c>
      <c r="G303" t="s">
        <v>144</v>
      </c>
      <c r="H303" t="s">
        <v>1508</v>
      </c>
      <c r="I303" t="s">
        <v>1508</v>
      </c>
      <c r="J303" t="s">
        <v>756</v>
      </c>
      <c r="K303" t="s">
        <v>1455</v>
      </c>
      <c r="L303" t="s">
        <v>558</v>
      </c>
      <c r="M303">
        <f>'Data questionnaire - mobile'!$I$107</f>
        <v>0</v>
      </c>
    </row>
    <row r="304" spans="1:13" x14ac:dyDescent="0.25">
      <c r="A304">
        <f>'Overview and definitions'!$C$4</f>
        <v>0</v>
      </c>
      <c r="B304" t="str">
        <f>'Overview and definitions'!$C$6</f>
        <v>Liechtenstein</v>
      </c>
      <c r="C304" t="str">
        <f>'Overview and definitions'!$C$7</f>
        <v>MNO</v>
      </c>
      <c r="D304" t="s">
        <v>513</v>
      </c>
      <c r="E304" s="558">
        <v>303</v>
      </c>
      <c r="F304" t="s">
        <v>633</v>
      </c>
      <c r="G304" t="s">
        <v>144</v>
      </c>
      <c r="H304" t="s">
        <v>1508</v>
      </c>
      <c r="I304" t="s">
        <v>1508</v>
      </c>
      <c r="J304" t="s">
        <v>756</v>
      </c>
      <c r="K304" t="s">
        <v>1455</v>
      </c>
      <c r="L304" t="s">
        <v>559</v>
      </c>
      <c r="M304">
        <f>'Data questionnaire - mobile'!$M$107</f>
        <v>0</v>
      </c>
    </row>
    <row r="305" spans="1:13" x14ac:dyDescent="0.25">
      <c r="A305">
        <f>'Overview and definitions'!$C$4</f>
        <v>0</v>
      </c>
      <c r="B305" t="str">
        <f>'Overview and definitions'!$C$6</f>
        <v>Liechtenstein</v>
      </c>
      <c r="C305" t="str">
        <f>'Overview and definitions'!$C$7</f>
        <v>MNO</v>
      </c>
      <c r="D305" t="s">
        <v>513</v>
      </c>
      <c r="E305" s="558">
        <v>304</v>
      </c>
      <c r="F305" t="s">
        <v>633</v>
      </c>
      <c r="G305" t="s">
        <v>144</v>
      </c>
      <c r="H305" t="s">
        <v>1508</v>
      </c>
      <c r="I305" t="s">
        <v>1508</v>
      </c>
      <c r="J305" t="s">
        <v>756</v>
      </c>
      <c r="K305" t="s">
        <v>1455</v>
      </c>
      <c r="L305" t="s">
        <v>560</v>
      </c>
      <c r="M305">
        <f>'Data questionnaire - mobile'!$Q$107</f>
        <v>0</v>
      </c>
    </row>
    <row r="306" spans="1:13" x14ac:dyDescent="0.25">
      <c r="A306">
        <f>'Overview and definitions'!$C$4</f>
        <v>0</v>
      </c>
      <c r="B306" t="str">
        <f>'Overview and definitions'!$C$6</f>
        <v>Liechtenstein</v>
      </c>
      <c r="C306" t="str">
        <f>'Overview and definitions'!$C$7</f>
        <v>MNO</v>
      </c>
      <c r="D306" t="s">
        <v>513</v>
      </c>
      <c r="E306" s="558">
        <v>305</v>
      </c>
      <c r="F306" t="s">
        <v>634</v>
      </c>
      <c r="G306" t="s">
        <v>144</v>
      </c>
      <c r="H306" t="s">
        <v>1508</v>
      </c>
      <c r="I306" t="s">
        <v>1508</v>
      </c>
      <c r="J306" t="s">
        <v>615</v>
      </c>
      <c r="K306" t="s">
        <v>1455</v>
      </c>
      <c r="L306" t="s">
        <v>557</v>
      </c>
      <c r="M306">
        <f>'Data questionnaire - mobile'!$E$108</f>
        <v>0</v>
      </c>
    </row>
    <row r="307" spans="1:13" x14ac:dyDescent="0.25">
      <c r="A307">
        <f>'Overview and definitions'!$C$4</f>
        <v>0</v>
      </c>
      <c r="B307" t="str">
        <f>'Overview and definitions'!$C$6</f>
        <v>Liechtenstein</v>
      </c>
      <c r="C307" t="str">
        <f>'Overview and definitions'!$C$7</f>
        <v>MNO</v>
      </c>
      <c r="D307" t="s">
        <v>513</v>
      </c>
      <c r="E307" s="558">
        <v>306</v>
      </c>
      <c r="F307" t="s">
        <v>634</v>
      </c>
      <c r="G307" t="s">
        <v>144</v>
      </c>
      <c r="H307" t="s">
        <v>1508</v>
      </c>
      <c r="I307" t="s">
        <v>1508</v>
      </c>
      <c r="J307" t="s">
        <v>615</v>
      </c>
      <c r="K307" t="s">
        <v>1455</v>
      </c>
      <c r="L307" t="s">
        <v>558</v>
      </c>
      <c r="M307">
        <f>'Data questionnaire - mobile'!$I$108</f>
        <v>0</v>
      </c>
    </row>
    <row r="308" spans="1:13" x14ac:dyDescent="0.25">
      <c r="A308">
        <f>'Overview and definitions'!$C$4</f>
        <v>0</v>
      </c>
      <c r="B308" t="str">
        <f>'Overview and definitions'!$C$6</f>
        <v>Liechtenstein</v>
      </c>
      <c r="C308" t="str">
        <f>'Overview and definitions'!$C$7</f>
        <v>MNO</v>
      </c>
      <c r="D308" t="s">
        <v>513</v>
      </c>
      <c r="E308" s="558">
        <v>307</v>
      </c>
      <c r="F308" t="s">
        <v>634</v>
      </c>
      <c r="G308" t="s">
        <v>144</v>
      </c>
      <c r="H308" t="s">
        <v>1508</v>
      </c>
      <c r="I308" t="s">
        <v>1508</v>
      </c>
      <c r="J308" t="s">
        <v>615</v>
      </c>
      <c r="K308" t="s">
        <v>1455</v>
      </c>
      <c r="L308" t="s">
        <v>559</v>
      </c>
      <c r="M308">
        <f>'Data questionnaire - mobile'!$M$108</f>
        <v>0</v>
      </c>
    </row>
    <row r="309" spans="1:13" x14ac:dyDescent="0.25">
      <c r="A309">
        <f>'Overview and definitions'!$C$4</f>
        <v>0</v>
      </c>
      <c r="B309" t="str">
        <f>'Overview and definitions'!$C$6</f>
        <v>Liechtenstein</v>
      </c>
      <c r="C309" t="str">
        <f>'Overview and definitions'!$C$7</f>
        <v>MNO</v>
      </c>
      <c r="D309" t="s">
        <v>513</v>
      </c>
      <c r="E309" s="558">
        <v>308</v>
      </c>
      <c r="F309" t="s">
        <v>634</v>
      </c>
      <c r="G309" t="s">
        <v>144</v>
      </c>
      <c r="H309" t="s">
        <v>1508</v>
      </c>
      <c r="I309" t="s">
        <v>1508</v>
      </c>
      <c r="J309" t="s">
        <v>615</v>
      </c>
      <c r="K309" t="s">
        <v>1455</v>
      </c>
      <c r="L309" t="s">
        <v>560</v>
      </c>
      <c r="M309">
        <f>'Data questionnaire - mobile'!$Q$108</f>
        <v>0</v>
      </c>
    </row>
    <row r="310" spans="1:13" x14ac:dyDescent="0.25">
      <c r="A310">
        <f>'Overview and definitions'!$C$4</f>
        <v>0</v>
      </c>
      <c r="B310" t="str">
        <f>'Overview and definitions'!$C$6</f>
        <v>Liechtenstein</v>
      </c>
      <c r="C310" t="str">
        <f>'Overview and definitions'!$C$7</f>
        <v>MNO</v>
      </c>
      <c r="D310" t="s">
        <v>513</v>
      </c>
      <c r="E310" s="558">
        <v>309</v>
      </c>
      <c r="F310" t="s">
        <v>635</v>
      </c>
      <c r="G310" t="s">
        <v>144</v>
      </c>
      <c r="H310" t="s">
        <v>1508</v>
      </c>
      <c r="I310" t="s">
        <v>1508</v>
      </c>
      <c r="J310" t="s">
        <v>617</v>
      </c>
      <c r="K310" t="s">
        <v>1455</v>
      </c>
      <c r="L310" t="s">
        <v>557</v>
      </c>
      <c r="M310">
        <f>'Data questionnaire - mobile'!$E$109</f>
        <v>0</v>
      </c>
    </row>
    <row r="311" spans="1:13" x14ac:dyDescent="0.25">
      <c r="A311">
        <f>'Overview and definitions'!$C$4</f>
        <v>0</v>
      </c>
      <c r="B311" t="str">
        <f>'Overview and definitions'!$C$6</f>
        <v>Liechtenstein</v>
      </c>
      <c r="C311" t="str">
        <f>'Overview and definitions'!$C$7</f>
        <v>MNO</v>
      </c>
      <c r="D311" t="s">
        <v>513</v>
      </c>
      <c r="E311" s="558">
        <v>310</v>
      </c>
      <c r="F311" t="s">
        <v>635</v>
      </c>
      <c r="G311" t="s">
        <v>144</v>
      </c>
      <c r="H311" t="s">
        <v>1508</v>
      </c>
      <c r="I311" t="s">
        <v>1508</v>
      </c>
      <c r="J311" t="s">
        <v>617</v>
      </c>
      <c r="K311" t="s">
        <v>1455</v>
      </c>
      <c r="L311" t="s">
        <v>558</v>
      </c>
      <c r="M311">
        <f>'Data questionnaire - mobile'!$I$109</f>
        <v>0</v>
      </c>
    </row>
    <row r="312" spans="1:13" x14ac:dyDescent="0.25">
      <c r="A312">
        <f>'Overview and definitions'!$C$4</f>
        <v>0</v>
      </c>
      <c r="B312" t="str">
        <f>'Overview and definitions'!$C$6</f>
        <v>Liechtenstein</v>
      </c>
      <c r="C312" t="str">
        <f>'Overview and definitions'!$C$7</f>
        <v>MNO</v>
      </c>
      <c r="D312" t="s">
        <v>513</v>
      </c>
      <c r="E312" s="558">
        <v>311</v>
      </c>
      <c r="F312" t="s">
        <v>635</v>
      </c>
      <c r="G312" t="s">
        <v>144</v>
      </c>
      <c r="H312" t="s">
        <v>1508</v>
      </c>
      <c r="I312" t="s">
        <v>1508</v>
      </c>
      <c r="J312" t="s">
        <v>617</v>
      </c>
      <c r="K312" t="s">
        <v>1455</v>
      </c>
      <c r="L312" t="s">
        <v>559</v>
      </c>
      <c r="M312">
        <f>'Data questionnaire - mobile'!$M$109</f>
        <v>0</v>
      </c>
    </row>
    <row r="313" spans="1:13" x14ac:dyDescent="0.25">
      <c r="A313">
        <f>'Overview and definitions'!$C$4</f>
        <v>0</v>
      </c>
      <c r="B313" t="str">
        <f>'Overview and definitions'!$C$6</f>
        <v>Liechtenstein</v>
      </c>
      <c r="C313" t="str">
        <f>'Overview and definitions'!$C$7</f>
        <v>MNO</v>
      </c>
      <c r="D313" t="s">
        <v>513</v>
      </c>
      <c r="E313" s="558">
        <v>312</v>
      </c>
      <c r="F313" t="s">
        <v>635</v>
      </c>
      <c r="G313" t="s">
        <v>144</v>
      </c>
      <c r="H313" t="s">
        <v>1508</v>
      </c>
      <c r="I313" t="s">
        <v>1508</v>
      </c>
      <c r="J313" t="s">
        <v>617</v>
      </c>
      <c r="K313" t="s">
        <v>1455</v>
      </c>
      <c r="L313" t="s">
        <v>560</v>
      </c>
      <c r="M313">
        <f>'Data questionnaire - mobile'!$Q$109</f>
        <v>0</v>
      </c>
    </row>
    <row r="314" spans="1:13" x14ac:dyDescent="0.25">
      <c r="A314">
        <f>'Overview and definitions'!$C$4</f>
        <v>0</v>
      </c>
      <c r="B314" t="str">
        <f>'Overview and definitions'!$C$6</f>
        <v>Liechtenstein</v>
      </c>
      <c r="C314" t="str">
        <f>'Overview and definitions'!$C$7</f>
        <v>MNO</v>
      </c>
      <c r="D314" t="s">
        <v>513</v>
      </c>
      <c r="E314" s="558">
        <v>313</v>
      </c>
      <c r="F314" t="s">
        <v>641</v>
      </c>
      <c r="G314" t="s">
        <v>561</v>
      </c>
      <c r="H314" t="s">
        <v>1508</v>
      </c>
      <c r="I314" t="s">
        <v>1508</v>
      </c>
      <c r="J314" t="s">
        <v>756</v>
      </c>
      <c r="K314" t="s">
        <v>1455</v>
      </c>
      <c r="L314" t="s">
        <v>557</v>
      </c>
      <c r="M314">
        <f>'Data questionnaire - mobile'!$D$115</f>
        <v>0</v>
      </c>
    </row>
    <row r="315" spans="1:13" x14ac:dyDescent="0.25">
      <c r="A315">
        <f>'Overview and definitions'!$C$4</f>
        <v>0</v>
      </c>
      <c r="B315" t="str">
        <f>'Overview and definitions'!$C$6</f>
        <v>Liechtenstein</v>
      </c>
      <c r="C315" t="str">
        <f>'Overview and definitions'!$C$7</f>
        <v>MNO</v>
      </c>
      <c r="D315" t="s">
        <v>513</v>
      </c>
      <c r="E315" s="558">
        <v>314</v>
      </c>
      <c r="F315" t="s">
        <v>641</v>
      </c>
      <c r="G315" t="s">
        <v>561</v>
      </c>
      <c r="H315" t="s">
        <v>1508</v>
      </c>
      <c r="I315" t="s">
        <v>1508</v>
      </c>
      <c r="J315" t="s">
        <v>756</v>
      </c>
      <c r="K315" t="s">
        <v>1455</v>
      </c>
      <c r="L315" t="s">
        <v>558</v>
      </c>
      <c r="M315">
        <f>'Data questionnaire - mobile'!$H$115</f>
        <v>0</v>
      </c>
    </row>
    <row r="316" spans="1:13" x14ac:dyDescent="0.25">
      <c r="A316">
        <f>'Overview and definitions'!$C$4</f>
        <v>0</v>
      </c>
      <c r="B316" t="str">
        <f>'Overview and definitions'!$C$6</f>
        <v>Liechtenstein</v>
      </c>
      <c r="C316" t="str">
        <f>'Overview and definitions'!$C$7</f>
        <v>MNO</v>
      </c>
      <c r="D316" t="s">
        <v>513</v>
      </c>
      <c r="E316" s="558">
        <v>315</v>
      </c>
      <c r="F316" t="s">
        <v>641</v>
      </c>
      <c r="G316" t="s">
        <v>561</v>
      </c>
      <c r="H316" t="s">
        <v>1508</v>
      </c>
      <c r="I316" t="s">
        <v>1508</v>
      </c>
      <c r="J316" t="s">
        <v>756</v>
      </c>
      <c r="K316" t="s">
        <v>1455</v>
      </c>
      <c r="L316" t="s">
        <v>559</v>
      </c>
      <c r="M316">
        <f>'Data questionnaire - mobile'!$L$115</f>
        <v>0</v>
      </c>
    </row>
    <row r="317" spans="1:13" x14ac:dyDescent="0.25">
      <c r="A317">
        <f>'Overview and definitions'!$C$4</f>
        <v>0</v>
      </c>
      <c r="B317" t="str">
        <f>'Overview and definitions'!$C$6</f>
        <v>Liechtenstein</v>
      </c>
      <c r="C317" t="str">
        <f>'Overview and definitions'!$C$7</f>
        <v>MNO</v>
      </c>
      <c r="D317" t="s">
        <v>513</v>
      </c>
      <c r="E317" s="558">
        <v>316</v>
      </c>
      <c r="F317" t="s">
        <v>641</v>
      </c>
      <c r="G317" t="s">
        <v>561</v>
      </c>
      <c r="H317" t="s">
        <v>1508</v>
      </c>
      <c r="I317" t="s">
        <v>1508</v>
      </c>
      <c r="J317" t="s">
        <v>756</v>
      </c>
      <c r="K317" t="s">
        <v>1455</v>
      </c>
      <c r="L317" t="s">
        <v>560</v>
      </c>
      <c r="M317">
        <f>'Data questionnaire - mobile'!$P$115</f>
        <v>0</v>
      </c>
    </row>
    <row r="318" spans="1:13" x14ac:dyDescent="0.25">
      <c r="A318">
        <f>'Overview and definitions'!$C$4</f>
        <v>0</v>
      </c>
      <c r="B318" t="str">
        <f>'Overview and definitions'!$C$6</f>
        <v>Liechtenstein</v>
      </c>
      <c r="C318" t="str">
        <f>'Overview and definitions'!$C$7</f>
        <v>MNO</v>
      </c>
      <c r="D318" t="s">
        <v>513</v>
      </c>
      <c r="E318" s="558">
        <v>317</v>
      </c>
      <c r="F318" t="s">
        <v>642</v>
      </c>
      <c r="G318" t="s">
        <v>561</v>
      </c>
      <c r="H318" t="s">
        <v>1508</v>
      </c>
      <c r="I318" t="s">
        <v>1508</v>
      </c>
      <c r="J318" t="s">
        <v>615</v>
      </c>
      <c r="K318" t="s">
        <v>1455</v>
      </c>
      <c r="L318" t="s">
        <v>557</v>
      </c>
      <c r="M318">
        <f>'Data questionnaire - mobile'!$D$116</f>
        <v>0</v>
      </c>
    </row>
    <row r="319" spans="1:13" x14ac:dyDescent="0.25">
      <c r="A319">
        <f>'Overview and definitions'!$C$4</f>
        <v>0</v>
      </c>
      <c r="B319" t="str">
        <f>'Overview and definitions'!$C$6</f>
        <v>Liechtenstein</v>
      </c>
      <c r="C319" t="str">
        <f>'Overview and definitions'!$C$7</f>
        <v>MNO</v>
      </c>
      <c r="D319" t="s">
        <v>513</v>
      </c>
      <c r="E319" s="558">
        <v>318</v>
      </c>
      <c r="F319" t="s">
        <v>642</v>
      </c>
      <c r="G319" t="s">
        <v>561</v>
      </c>
      <c r="H319" t="s">
        <v>1508</v>
      </c>
      <c r="I319" t="s">
        <v>1508</v>
      </c>
      <c r="J319" t="s">
        <v>615</v>
      </c>
      <c r="K319" t="s">
        <v>1455</v>
      </c>
      <c r="L319" t="s">
        <v>558</v>
      </c>
      <c r="M319">
        <f>'Data questionnaire - mobile'!$H$116</f>
        <v>0</v>
      </c>
    </row>
    <row r="320" spans="1:13" x14ac:dyDescent="0.25">
      <c r="A320">
        <f>'Overview and definitions'!$C$4</f>
        <v>0</v>
      </c>
      <c r="B320" t="str">
        <f>'Overview and definitions'!$C$6</f>
        <v>Liechtenstein</v>
      </c>
      <c r="C320" t="str">
        <f>'Overview and definitions'!$C$7</f>
        <v>MNO</v>
      </c>
      <c r="D320" t="s">
        <v>513</v>
      </c>
      <c r="E320" s="558">
        <v>319</v>
      </c>
      <c r="F320" t="s">
        <v>642</v>
      </c>
      <c r="G320" t="s">
        <v>561</v>
      </c>
      <c r="H320" t="s">
        <v>1508</v>
      </c>
      <c r="I320" t="s">
        <v>1508</v>
      </c>
      <c r="J320" t="s">
        <v>615</v>
      </c>
      <c r="K320" t="s">
        <v>1455</v>
      </c>
      <c r="L320" t="s">
        <v>559</v>
      </c>
      <c r="M320">
        <f>'Data questionnaire - mobile'!$L$116</f>
        <v>0</v>
      </c>
    </row>
    <row r="321" spans="1:13" x14ac:dyDescent="0.25">
      <c r="A321">
        <f>'Overview and definitions'!$C$4</f>
        <v>0</v>
      </c>
      <c r="B321" t="str">
        <f>'Overview and definitions'!$C$6</f>
        <v>Liechtenstein</v>
      </c>
      <c r="C321" t="str">
        <f>'Overview and definitions'!$C$7</f>
        <v>MNO</v>
      </c>
      <c r="D321" t="s">
        <v>513</v>
      </c>
      <c r="E321" s="558">
        <v>320</v>
      </c>
      <c r="F321" t="s">
        <v>642</v>
      </c>
      <c r="G321" t="s">
        <v>561</v>
      </c>
      <c r="H321" t="s">
        <v>1508</v>
      </c>
      <c r="I321" t="s">
        <v>1508</v>
      </c>
      <c r="J321" t="s">
        <v>615</v>
      </c>
      <c r="K321" t="s">
        <v>1455</v>
      </c>
      <c r="L321" t="s">
        <v>560</v>
      </c>
      <c r="M321">
        <f>'Data questionnaire - mobile'!$P$116</f>
        <v>0</v>
      </c>
    </row>
    <row r="322" spans="1:13" x14ac:dyDescent="0.25">
      <c r="A322">
        <f>'Overview and definitions'!$C$4</f>
        <v>0</v>
      </c>
      <c r="B322" t="str">
        <f>'Overview and definitions'!$C$6</f>
        <v>Liechtenstein</v>
      </c>
      <c r="C322" t="str">
        <f>'Overview and definitions'!$C$7</f>
        <v>MNO</v>
      </c>
      <c r="D322" t="s">
        <v>513</v>
      </c>
      <c r="E322" s="558">
        <v>321</v>
      </c>
      <c r="F322" t="s">
        <v>643</v>
      </c>
      <c r="G322" t="s">
        <v>561</v>
      </c>
      <c r="H322" t="s">
        <v>1508</v>
      </c>
      <c r="I322" t="s">
        <v>1508</v>
      </c>
      <c r="J322" t="s">
        <v>617</v>
      </c>
      <c r="K322" t="s">
        <v>1455</v>
      </c>
      <c r="L322" t="s">
        <v>557</v>
      </c>
      <c r="M322">
        <f>'Data questionnaire - mobile'!$D$117</f>
        <v>0</v>
      </c>
    </row>
    <row r="323" spans="1:13" x14ac:dyDescent="0.25">
      <c r="A323">
        <f>'Overview and definitions'!$C$4</f>
        <v>0</v>
      </c>
      <c r="B323" t="str">
        <f>'Overview and definitions'!$C$6</f>
        <v>Liechtenstein</v>
      </c>
      <c r="C323" t="str">
        <f>'Overview and definitions'!$C$7</f>
        <v>MNO</v>
      </c>
      <c r="D323" t="s">
        <v>513</v>
      </c>
      <c r="E323" s="558">
        <v>322</v>
      </c>
      <c r="F323" t="s">
        <v>643</v>
      </c>
      <c r="G323" t="s">
        <v>561</v>
      </c>
      <c r="H323" t="s">
        <v>1508</v>
      </c>
      <c r="I323" t="s">
        <v>1508</v>
      </c>
      <c r="J323" t="s">
        <v>617</v>
      </c>
      <c r="K323" t="s">
        <v>1455</v>
      </c>
      <c r="L323" t="s">
        <v>558</v>
      </c>
      <c r="M323">
        <f>'Data questionnaire - mobile'!$H$117</f>
        <v>0</v>
      </c>
    </row>
    <row r="324" spans="1:13" x14ac:dyDescent="0.25">
      <c r="A324">
        <f>'Overview and definitions'!$C$4</f>
        <v>0</v>
      </c>
      <c r="B324" t="str">
        <f>'Overview and definitions'!$C$6</f>
        <v>Liechtenstein</v>
      </c>
      <c r="C324" t="str">
        <f>'Overview and definitions'!$C$7</f>
        <v>MNO</v>
      </c>
      <c r="D324" t="s">
        <v>513</v>
      </c>
      <c r="E324" s="558">
        <v>323</v>
      </c>
      <c r="F324" t="s">
        <v>643</v>
      </c>
      <c r="G324" t="s">
        <v>561</v>
      </c>
      <c r="H324" t="s">
        <v>1508</v>
      </c>
      <c r="I324" t="s">
        <v>1508</v>
      </c>
      <c r="J324" t="s">
        <v>617</v>
      </c>
      <c r="K324" t="s">
        <v>1455</v>
      </c>
      <c r="L324" t="s">
        <v>559</v>
      </c>
      <c r="M324">
        <f>'Data questionnaire - mobile'!$L$117</f>
        <v>0</v>
      </c>
    </row>
    <row r="325" spans="1:13" x14ac:dyDescent="0.25">
      <c r="A325">
        <f>'Overview and definitions'!$C$4</f>
        <v>0</v>
      </c>
      <c r="B325" t="str">
        <f>'Overview and definitions'!$C$6</f>
        <v>Liechtenstein</v>
      </c>
      <c r="C325" t="str">
        <f>'Overview and definitions'!$C$7</f>
        <v>MNO</v>
      </c>
      <c r="D325" t="s">
        <v>513</v>
      </c>
      <c r="E325" s="558">
        <v>324</v>
      </c>
      <c r="F325" t="s">
        <v>643</v>
      </c>
      <c r="G325" t="s">
        <v>561</v>
      </c>
      <c r="H325" t="s">
        <v>1508</v>
      </c>
      <c r="I325" t="s">
        <v>1508</v>
      </c>
      <c r="J325" t="s">
        <v>617</v>
      </c>
      <c r="K325" t="s">
        <v>1455</v>
      </c>
      <c r="L325" t="s">
        <v>560</v>
      </c>
      <c r="M325">
        <f>'Data questionnaire - mobile'!$P$117</f>
        <v>0</v>
      </c>
    </row>
    <row r="326" spans="1:13" x14ac:dyDescent="0.25">
      <c r="A326">
        <f>'Overview and definitions'!$C$4</f>
        <v>0</v>
      </c>
      <c r="B326" t="str">
        <f>'Overview and definitions'!$C$6</f>
        <v>Liechtenstein</v>
      </c>
      <c r="C326" t="str">
        <f>'Overview and definitions'!$C$7</f>
        <v>MNO</v>
      </c>
      <c r="D326" t="s">
        <v>513</v>
      </c>
      <c r="E326" s="558">
        <v>325</v>
      </c>
      <c r="F326" t="s">
        <v>641</v>
      </c>
      <c r="G326" t="s">
        <v>144</v>
      </c>
      <c r="H326" t="s">
        <v>1508</v>
      </c>
      <c r="I326" t="s">
        <v>1508</v>
      </c>
      <c r="J326" t="s">
        <v>756</v>
      </c>
      <c r="K326" t="s">
        <v>1455</v>
      </c>
      <c r="L326" t="s">
        <v>557</v>
      </c>
      <c r="M326">
        <f>'Data questionnaire - mobile'!$E$115</f>
        <v>0</v>
      </c>
    </row>
    <row r="327" spans="1:13" x14ac:dyDescent="0.25">
      <c r="A327">
        <f>'Overview and definitions'!$C$4</f>
        <v>0</v>
      </c>
      <c r="B327" t="str">
        <f>'Overview and definitions'!$C$6</f>
        <v>Liechtenstein</v>
      </c>
      <c r="C327" t="str">
        <f>'Overview and definitions'!$C$7</f>
        <v>MNO</v>
      </c>
      <c r="D327" t="s">
        <v>513</v>
      </c>
      <c r="E327" s="558">
        <v>326</v>
      </c>
      <c r="F327" t="s">
        <v>641</v>
      </c>
      <c r="G327" t="s">
        <v>144</v>
      </c>
      <c r="H327" t="s">
        <v>1508</v>
      </c>
      <c r="I327" t="s">
        <v>1508</v>
      </c>
      <c r="J327" t="s">
        <v>756</v>
      </c>
      <c r="K327" t="s">
        <v>1455</v>
      </c>
      <c r="L327" t="s">
        <v>558</v>
      </c>
      <c r="M327">
        <f>'Data questionnaire - mobile'!$I$115</f>
        <v>0</v>
      </c>
    </row>
    <row r="328" spans="1:13" x14ac:dyDescent="0.25">
      <c r="A328">
        <f>'Overview and definitions'!$C$4</f>
        <v>0</v>
      </c>
      <c r="B328" t="str">
        <f>'Overview and definitions'!$C$6</f>
        <v>Liechtenstein</v>
      </c>
      <c r="C328" t="str">
        <f>'Overview and definitions'!$C$7</f>
        <v>MNO</v>
      </c>
      <c r="D328" t="s">
        <v>513</v>
      </c>
      <c r="E328" s="558">
        <v>327</v>
      </c>
      <c r="F328" t="s">
        <v>641</v>
      </c>
      <c r="G328" t="s">
        <v>144</v>
      </c>
      <c r="H328" t="s">
        <v>1508</v>
      </c>
      <c r="I328" t="s">
        <v>1508</v>
      </c>
      <c r="J328" t="s">
        <v>756</v>
      </c>
      <c r="K328" t="s">
        <v>1455</v>
      </c>
      <c r="L328" t="s">
        <v>559</v>
      </c>
      <c r="M328">
        <f>'Data questionnaire - mobile'!$M$115</f>
        <v>0</v>
      </c>
    </row>
    <row r="329" spans="1:13" x14ac:dyDescent="0.25">
      <c r="A329">
        <f>'Overview and definitions'!$C$4</f>
        <v>0</v>
      </c>
      <c r="B329" t="str">
        <f>'Overview and definitions'!$C$6</f>
        <v>Liechtenstein</v>
      </c>
      <c r="C329" t="str">
        <f>'Overview and definitions'!$C$7</f>
        <v>MNO</v>
      </c>
      <c r="D329" t="s">
        <v>513</v>
      </c>
      <c r="E329" s="558">
        <v>328</v>
      </c>
      <c r="F329" t="s">
        <v>641</v>
      </c>
      <c r="G329" t="s">
        <v>144</v>
      </c>
      <c r="H329" t="s">
        <v>1508</v>
      </c>
      <c r="I329" t="s">
        <v>1508</v>
      </c>
      <c r="J329" t="s">
        <v>756</v>
      </c>
      <c r="K329" t="s">
        <v>1455</v>
      </c>
      <c r="L329" t="s">
        <v>560</v>
      </c>
      <c r="M329">
        <f>'Data questionnaire - mobile'!$Q$115</f>
        <v>0</v>
      </c>
    </row>
    <row r="330" spans="1:13" x14ac:dyDescent="0.25">
      <c r="A330">
        <f>'Overview and definitions'!$C$4</f>
        <v>0</v>
      </c>
      <c r="B330" t="str">
        <f>'Overview and definitions'!$C$6</f>
        <v>Liechtenstein</v>
      </c>
      <c r="C330" t="str">
        <f>'Overview and definitions'!$C$7</f>
        <v>MNO</v>
      </c>
      <c r="D330" t="s">
        <v>513</v>
      </c>
      <c r="E330" s="558">
        <v>329</v>
      </c>
      <c r="F330" t="s">
        <v>642</v>
      </c>
      <c r="G330" t="s">
        <v>144</v>
      </c>
      <c r="H330" t="s">
        <v>1508</v>
      </c>
      <c r="I330" t="s">
        <v>1508</v>
      </c>
      <c r="J330" t="s">
        <v>615</v>
      </c>
      <c r="K330" t="s">
        <v>1455</v>
      </c>
      <c r="L330" t="s">
        <v>557</v>
      </c>
      <c r="M330">
        <f>'Data questionnaire - mobile'!$E$116</f>
        <v>0</v>
      </c>
    </row>
    <row r="331" spans="1:13" x14ac:dyDescent="0.25">
      <c r="A331">
        <f>'Overview and definitions'!$C$4</f>
        <v>0</v>
      </c>
      <c r="B331" t="str">
        <f>'Overview and definitions'!$C$6</f>
        <v>Liechtenstein</v>
      </c>
      <c r="C331" t="str">
        <f>'Overview and definitions'!$C$7</f>
        <v>MNO</v>
      </c>
      <c r="D331" t="s">
        <v>513</v>
      </c>
      <c r="E331" s="558">
        <v>330</v>
      </c>
      <c r="F331" t="s">
        <v>642</v>
      </c>
      <c r="G331" t="s">
        <v>144</v>
      </c>
      <c r="H331" t="s">
        <v>1508</v>
      </c>
      <c r="I331" t="s">
        <v>1508</v>
      </c>
      <c r="J331" t="s">
        <v>615</v>
      </c>
      <c r="K331" t="s">
        <v>1455</v>
      </c>
      <c r="L331" t="s">
        <v>558</v>
      </c>
      <c r="M331">
        <f>'Data questionnaire - mobile'!$I$116</f>
        <v>0</v>
      </c>
    </row>
    <row r="332" spans="1:13" x14ac:dyDescent="0.25">
      <c r="A332">
        <f>'Overview and definitions'!$C$4</f>
        <v>0</v>
      </c>
      <c r="B332" t="str">
        <f>'Overview and definitions'!$C$6</f>
        <v>Liechtenstein</v>
      </c>
      <c r="C332" t="str">
        <f>'Overview and definitions'!$C$7</f>
        <v>MNO</v>
      </c>
      <c r="D332" t="s">
        <v>513</v>
      </c>
      <c r="E332" s="558">
        <v>331</v>
      </c>
      <c r="F332" t="s">
        <v>642</v>
      </c>
      <c r="G332" t="s">
        <v>144</v>
      </c>
      <c r="H332" t="s">
        <v>1508</v>
      </c>
      <c r="I332" t="s">
        <v>1508</v>
      </c>
      <c r="J332" t="s">
        <v>615</v>
      </c>
      <c r="K332" t="s">
        <v>1455</v>
      </c>
      <c r="L332" t="s">
        <v>559</v>
      </c>
      <c r="M332">
        <f>'Data questionnaire - mobile'!$M$116</f>
        <v>0</v>
      </c>
    </row>
    <row r="333" spans="1:13" x14ac:dyDescent="0.25">
      <c r="A333">
        <f>'Overview and definitions'!$C$4</f>
        <v>0</v>
      </c>
      <c r="B333" t="str">
        <f>'Overview and definitions'!$C$6</f>
        <v>Liechtenstein</v>
      </c>
      <c r="C333" t="str">
        <f>'Overview and definitions'!$C$7</f>
        <v>MNO</v>
      </c>
      <c r="D333" t="s">
        <v>513</v>
      </c>
      <c r="E333" s="558">
        <v>332</v>
      </c>
      <c r="F333" t="s">
        <v>642</v>
      </c>
      <c r="G333" t="s">
        <v>144</v>
      </c>
      <c r="H333" t="s">
        <v>1508</v>
      </c>
      <c r="I333" t="s">
        <v>1508</v>
      </c>
      <c r="J333" t="s">
        <v>615</v>
      </c>
      <c r="K333" t="s">
        <v>1455</v>
      </c>
      <c r="L333" t="s">
        <v>560</v>
      </c>
      <c r="M333">
        <f>'Data questionnaire - mobile'!$Q$116</f>
        <v>0</v>
      </c>
    </row>
    <row r="334" spans="1:13" x14ac:dyDescent="0.25">
      <c r="A334">
        <f>'Overview and definitions'!$C$4</f>
        <v>0</v>
      </c>
      <c r="B334" t="str">
        <f>'Overview and definitions'!$C$6</f>
        <v>Liechtenstein</v>
      </c>
      <c r="C334" t="str">
        <f>'Overview and definitions'!$C$7</f>
        <v>MNO</v>
      </c>
      <c r="D334" t="s">
        <v>513</v>
      </c>
      <c r="E334" s="558">
        <v>333</v>
      </c>
      <c r="F334" t="s">
        <v>643</v>
      </c>
      <c r="G334" t="s">
        <v>144</v>
      </c>
      <c r="H334" t="s">
        <v>1508</v>
      </c>
      <c r="I334" t="s">
        <v>1508</v>
      </c>
      <c r="J334" t="s">
        <v>617</v>
      </c>
      <c r="K334" t="s">
        <v>1455</v>
      </c>
      <c r="L334" t="s">
        <v>557</v>
      </c>
      <c r="M334">
        <f>'Data questionnaire - mobile'!$E$117</f>
        <v>0</v>
      </c>
    </row>
    <row r="335" spans="1:13" x14ac:dyDescent="0.25">
      <c r="A335">
        <f>'Overview and definitions'!$C$4</f>
        <v>0</v>
      </c>
      <c r="B335" t="str">
        <f>'Overview and definitions'!$C$6</f>
        <v>Liechtenstein</v>
      </c>
      <c r="C335" t="str">
        <f>'Overview and definitions'!$C$7</f>
        <v>MNO</v>
      </c>
      <c r="D335" t="s">
        <v>513</v>
      </c>
      <c r="E335" s="558">
        <v>334</v>
      </c>
      <c r="F335" t="s">
        <v>643</v>
      </c>
      <c r="G335" t="s">
        <v>144</v>
      </c>
      <c r="H335" t="s">
        <v>1508</v>
      </c>
      <c r="I335" t="s">
        <v>1508</v>
      </c>
      <c r="J335" t="s">
        <v>617</v>
      </c>
      <c r="K335" t="s">
        <v>1455</v>
      </c>
      <c r="L335" t="s">
        <v>558</v>
      </c>
      <c r="M335">
        <f>'Data questionnaire - mobile'!$I$117</f>
        <v>0</v>
      </c>
    </row>
    <row r="336" spans="1:13" x14ac:dyDescent="0.25">
      <c r="A336">
        <f>'Overview and definitions'!$C$4</f>
        <v>0</v>
      </c>
      <c r="B336" t="str">
        <f>'Overview and definitions'!$C$6</f>
        <v>Liechtenstein</v>
      </c>
      <c r="C336" t="str">
        <f>'Overview and definitions'!$C$7</f>
        <v>MNO</v>
      </c>
      <c r="D336" t="s">
        <v>513</v>
      </c>
      <c r="E336" s="558">
        <v>335</v>
      </c>
      <c r="F336" t="s">
        <v>643</v>
      </c>
      <c r="G336" t="s">
        <v>144</v>
      </c>
      <c r="H336" t="s">
        <v>1508</v>
      </c>
      <c r="I336" t="s">
        <v>1508</v>
      </c>
      <c r="J336" t="s">
        <v>617</v>
      </c>
      <c r="K336" t="s">
        <v>1455</v>
      </c>
      <c r="L336" t="s">
        <v>559</v>
      </c>
      <c r="M336">
        <f>'Data questionnaire - mobile'!$M$117</f>
        <v>0</v>
      </c>
    </row>
    <row r="337" spans="1:13" x14ac:dyDescent="0.25">
      <c r="A337">
        <f>'Overview and definitions'!$C$4</f>
        <v>0</v>
      </c>
      <c r="B337" t="str">
        <f>'Overview and definitions'!$C$6</f>
        <v>Liechtenstein</v>
      </c>
      <c r="C337" t="str">
        <f>'Overview and definitions'!$C$7</f>
        <v>MNO</v>
      </c>
      <c r="D337" t="s">
        <v>513</v>
      </c>
      <c r="E337" s="558">
        <v>336</v>
      </c>
      <c r="F337" t="s">
        <v>643</v>
      </c>
      <c r="G337" t="s">
        <v>144</v>
      </c>
      <c r="H337" t="s">
        <v>1508</v>
      </c>
      <c r="I337" t="s">
        <v>1508</v>
      </c>
      <c r="J337" t="s">
        <v>617</v>
      </c>
      <c r="K337" t="s">
        <v>1455</v>
      </c>
      <c r="L337" t="s">
        <v>560</v>
      </c>
      <c r="M337">
        <f>'Data questionnaire - mobile'!$Q$117</f>
        <v>0</v>
      </c>
    </row>
    <row r="338" spans="1:13" x14ac:dyDescent="0.25">
      <c r="A338">
        <f>'Overview and definitions'!$C$4</f>
        <v>0</v>
      </c>
      <c r="B338" t="str">
        <f>'Overview and definitions'!$C$6</f>
        <v>Liechtenstein</v>
      </c>
      <c r="C338" t="str">
        <f>'Overview and definitions'!$C$7</f>
        <v>MNO</v>
      </c>
      <c r="D338" t="s">
        <v>513</v>
      </c>
      <c r="E338" s="558">
        <v>337</v>
      </c>
      <c r="F338" t="s">
        <v>652</v>
      </c>
      <c r="G338" t="s">
        <v>561</v>
      </c>
      <c r="H338" t="s">
        <v>1508</v>
      </c>
      <c r="I338" t="s">
        <v>1508</v>
      </c>
      <c r="J338" t="s">
        <v>756</v>
      </c>
      <c r="K338" t="s">
        <v>1455</v>
      </c>
      <c r="L338" t="s">
        <v>557</v>
      </c>
      <c r="M338">
        <f>'Data questionnaire - mobile'!$D$127</f>
        <v>0</v>
      </c>
    </row>
    <row r="339" spans="1:13" x14ac:dyDescent="0.25">
      <c r="A339">
        <f>'Overview and definitions'!$C$4</f>
        <v>0</v>
      </c>
      <c r="B339" t="str">
        <f>'Overview and definitions'!$C$6</f>
        <v>Liechtenstein</v>
      </c>
      <c r="C339" t="str">
        <f>'Overview and definitions'!$C$7</f>
        <v>MNO</v>
      </c>
      <c r="D339" t="s">
        <v>513</v>
      </c>
      <c r="E339" s="558">
        <v>338</v>
      </c>
      <c r="F339" t="s">
        <v>652</v>
      </c>
      <c r="G339" t="s">
        <v>561</v>
      </c>
      <c r="H339" t="s">
        <v>1508</v>
      </c>
      <c r="I339" t="s">
        <v>1508</v>
      </c>
      <c r="J339" t="s">
        <v>756</v>
      </c>
      <c r="K339" t="s">
        <v>1455</v>
      </c>
      <c r="L339" t="s">
        <v>558</v>
      </c>
      <c r="M339">
        <f>'Data questionnaire - mobile'!$H$127</f>
        <v>0</v>
      </c>
    </row>
    <row r="340" spans="1:13" x14ac:dyDescent="0.25">
      <c r="A340">
        <f>'Overview and definitions'!$C$4</f>
        <v>0</v>
      </c>
      <c r="B340" t="str">
        <f>'Overview and definitions'!$C$6</f>
        <v>Liechtenstein</v>
      </c>
      <c r="C340" t="str">
        <f>'Overview and definitions'!$C$7</f>
        <v>MNO</v>
      </c>
      <c r="D340" t="s">
        <v>513</v>
      </c>
      <c r="E340" s="558">
        <v>339</v>
      </c>
      <c r="F340" t="s">
        <v>652</v>
      </c>
      <c r="G340" t="s">
        <v>561</v>
      </c>
      <c r="H340" t="s">
        <v>1508</v>
      </c>
      <c r="I340" t="s">
        <v>1508</v>
      </c>
      <c r="J340" t="s">
        <v>756</v>
      </c>
      <c r="K340" t="s">
        <v>1455</v>
      </c>
      <c r="L340" t="s">
        <v>559</v>
      </c>
      <c r="M340">
        <f>'Data questionnaire - mobile'!$L$127</f>
        <v>0</v>
      </c>
    </row>
    <row r="341" spans="1:13" x14ac:dyDescent="0.25">
      <c r="A341">
        <f>'Overview and definitions'!$C$4</f>
        <v>0</v>
      </c>
      <c r="B341" t="str">
        <f>'Overview and definitions'!$C$6</f>
        <v>Liechtenstein</v>
      </c>
      <c r="C341" t="str">
        <f>'Overview and definitions'!$C$7</f>
        <v>MNO</v>
      </c>
      <c r="D341" t="s">
        <v>513</v>
      </c>
      <c r="E341" s="558">
        <v>340</v>
      </c>
      <c r="F341" t="s">
        <v>652</v>
      </c>
      <c r="G341" t="s">
        <v>561</v>
      </c>
      <c r="H341" t="s">
        <v>1508</v>
      </c>
      <c r="I341" t="s">
        <v>1508</v>
      </c>
      <c r="J341" t="s">
        <v>756</v>
      </c>
      <c r="K341" t="s">
        <v>1455</v>
      </c>
      <c r="L341" t="s">
        <v>560</v>
      </c>
      <c r="M341">
        <f>'Data questionnaire - mobile'!$P$127</f>
        <v>0</v>
      </c>
    </row>
    <row r="342" spans="1:13" x14ac:dyDescent="0.25">
      <c r="A342">
        <f>'Overview and definitions'!$C$4</f>
        <v>0</v>
      </c>
      <c r="B342" t="str">
        <f>'Overview and definitions'!$C$6</f>
        <v>Liechtenstein</v>
      </c>
      <c r="C342" t="str">
        <f>'Overview and definitions'!$C$7</f>
        <v>MNO</v>
      </c>
      <c r="D342" t="s">
        <v>513</v>
      </c>
      <c r="E342" s="558">
        <v>341</v>
      </c>
      <c r="F342" t="s">
        <v>653</v>
      </c>
      <c r="G342" t="s">
        <v>561</v>
      </c>
      <c r="H342" t="s">
        <v>1508</v>
      </c>
      <c r="I342" t="s">
        <v>1508</v>
      </c>
      <c r="J342" t="s">
        <v>615</v>
      </c>
      <c r="K342" t="s">
        <v>1455</v>
      </c>
      <c r="L342" t="s">
        <v>557</v>
      </c>
      <c r="M342">
        <f>'Data questionnaire - mobile'!$D$128</f>
        <v>0</v>
      </c>
    </row>
    <row r="343" spans="1:13" x14ac:dyDescent="0.25">
      <c r="A343">
        <f>'Overview and definitions'!$C$4</f>
        <v>0</v>
      </c>
      <c r="B343" t="str">
        <f>'Overview and definitions'!$C$6</f>
        <v>Liechtenstein</v>
      </c>
      <c r="C343" t="str">
        <f>'Overview and definitions'!$C$7</f>
        <v>MNO</v>
      </c>
      <c r="D343" t="s">
        <v>513</v>
      </c>
      <c r="E343" s="558">
        <v>342</v>
      </c>
      <c r="F343" t="s">
        <v>653</v>
      </c>
      <c r="G343" t="s">
        <v>561</v>
      </c>
      <c r="H343" t="s">
        <v>1508</v>
      </c>
      <c r="I343" t="s">
        <v>1508</v>
      </c>
      <c r="J343" t="s">
        <v>615</v>
      </c>
      <c r="K343" t="s">
        <v>1455</v>
      </c>
      <c r="L343" t="s">
        <v>558</v>
      </c>
      <c r="M343">
        <f>'Data questionnaire - mobile'!$H$128</f>
        <v>0</v>
      </c>
    </row>
    <row r="344" spans="1:13" x14ac:dyDescent="0.25">
      <c r="A344">
        <f>'Overview and definitions'!$C$4</f>
        <v>0</v>
      </c>
      <c r="B344" t="str">
        <f>'Overview and definitions'!$C$6</f>
        <v>Liechtenstein</v>
      </c>
      <c r="C344" t="str">
        <f>'Overview and definitions'!$C$7</f>
        <v>MNO</v>
      </c>
      <c r="D344" t="s">
        <v>513</v>
      </c>
      <c r="E344" s="558">
        <v>343</v>
      </c>
      <c r="F344" t="s">
        <v>653</v>
      </c>
      <c r="G344" t="s">
        <v>561</v>
      </c>
      <c r="H344" t="s">
        <v>1508</v>
      </c>
      <c r="I344" t="s">
        <v>1508</v>
      </c>
      <c r="J344" t="s">
        <v>615</v>
      </c>
      <c r="K344" t="s">
        <v>1455</v>
      </c>
      <c r="L344" t="s">
        <v>559</v>
      </c>
      <c r="M344">
        <f>'Data questionnaire - mobile'!$L$128</f>
        <v>0</v>
      </c>
    </row>
    <row r="345" spans="1:13" x14ac:dyDescent="0.25">
      <c r="A345">
        <f>'Overview and definitions'!$C$4</f>
        <v>0</v>
      </c>
      <c r="B345" t="str">
        <f>'Overview and definitions'!$C$6</f>
        <v>Liechtenstein</v>
      </c>
      <c r="C345" t="str">
        <f>'Overview and definitions'!$C$7</f>
        <v>MNO</v>
      </c>
      <c r="D345" t="s">
        <v>513</v>
      </c>
      <c r="E345" s="558">
        <v>344</v>
      </c>
      <c r="F345" t="s">
        <v>653</v>
      </c>
      <c r="G345" t="s">
        <v>561</v>
      </c>
      <c r="H345" t="s">
        <v>1508</v>
      </c>
      <c r="I345" t="s">
        <v>1508</v>
      </c>
      <c r="J345" t="s">
        <v>615</v>
      </c>
      <c r="K345" t="s">
        <v>1455</v>
      </c>
      <c r="L345" t="s">
        <v>560</v>
      </c>
      <c r="M345">
        <f>'Data questionnaire - mobile'!$P$128</f>
        <v>0</v>
      </c>
    </row>
    <row r="346" spans="1:13" x14ac:dyDescent="0.25">
      <c r="A346">
        <f>'Overview and definitions'!$C$4</f>
        <v>0</v>
      </c>
      <c r="B346" t="str">
        <f>'Overview and definitions'!$C$6</f>
        <v>Liechtenstein</v>
      </c>
      <c r="C346" t="str">
        <f>'Overview and definitions'!$C$7</f>
        <v>MNO</v>
      </c>
      <c r="D346" t="s">
        <v>513</v>
      </c>
      <c r="E346" s="558">
        <v>345</v>
      </c>
      <c r="F346" t="s">
        <v>654</v>
      </c>
      <c r="G346" t="s">
        <v>561</v>
      </c>
      <c r="H346" t="s">
        <v>1508</v>
      </c>
      <c r="I346" t="s">
        <v>1508</v>
      </c>
      <c r="J346" t="s">
        <v>617</v>
      </c>
      <c r="K346" t="s">
        <v>1455</v>
      </c>
      <c r="L346" t="s">
        <v>557</v>
      </c>
      <c r="M346">
        <f>'Data questionnaire - mobile'!$D$129</f>
        <v>0</v>
      </c>
    </row>
    <row r="347" spans="1:13" x14ac:dyDescent="0.25">
      <c r="A347">
        <f>'Overview and definitions'!$C$4</f>
        <v>0</v>
      </c>
      <c r="B347" t="str">
        <f>'Overview and definitions'!$C$6</f>
        <v>Liechtenstein</v>
      </c>
      <c r="C347" t="str">
        <f>'Overview and definitions'!$C$7</f>
        <v>MNO</v>
      </c>
      <c r="D347" t="s">
        <v>513</v>
      </c>
      <c r="E347" s="558">
        <v>346</v>
      </c>
      <c r="F347" t="s">
        <v>654</v>
      </c>
      <c r="G347" t="s">
        <v>561</v>
      </c>
      <c r="H347" t="s">
        <v>1508</v>
      </c>
      <c r="I347" t="s">
        <v>1508</v>
      </c>
      <c r="J347" t="s">
        <v>617</v>
      </c>
      <c r="K347" t="s">
        <v>1455</v>
      </c>
      <c r="L347" t="s">
        <v>558</v>
      </c>
      <c r="M347">
        <f>'Data questionnaire - mobile'!$H$129</f>
        <v>0</v>
      </c>
    </row>
    <row r="348" spans="1:13" x14ac:dyDescent="0.25">
      <c r="A348">
        <f>'Overview and definitions'!$C$4</f>
        <v>0</v>
      </c>
      <c r="B348" t="str">
        <f>'Overview and definitions'!$C$6</f>
        <v>Liechtenstein</v>
      </c>
      <c r="C348" t="str">
        <f>'Overview and definitions'!$C$7</f>
        <v>MNO</v>
      </c>
      <c r="D348" t="s">
        <v>513</v>
      </c>
      <c r="E348" s="558">
        <v>347</v>
      </c>
      <c r="F348" t="s">
        <v>654</v>
      </c>
      <c r="G348" t="s">
        <v>561</v>
      </c>
      <c r="H348" t="s">
        <v>1508</v>
      </c>
      <c r="I348" t="s">
        <v>1508</v>
      </c>
      <c r="J348" t="s">
        <v>617</v>
      </c>
      <c r="K348" t="s">
        <v>1455</v>
      </c>
      <c r="L348" t="s">
        <v>559</v>
      </c>
      <c r="M348">
        <f>'Data questionnaire - mobile'!$L$129</f>
        <v>0</v>
      </c>
    </row>
    <row r="349" spans="1:13" x14ac:dyDescent="0.25">
      <c r="A349">
        <f>'Overview and definitions'!$C$4</f>
        <v>0</v>
      </c>
      <c r="B349" t="str">
        <f>'Overview and definitions'!$C$6</f>
        <v>Liechtenstein</v>
      </c>
      <c r="C349" t="str">
        <f>'Overview and definitions'!$C$7</f>
        <v>MNO</v>
      </c>
      <c r="D349" t="s">
        <v>513</v>
      </c>
      <c r="E349" s="558">
        <v>348</v>
      </c>
      <c r="F349" t="s">
        <v>654</v>
      </c>
      <c r="G349" t="s">
        <v>561</v>
      </c>
      <c r="H349" t="s">
        <v>1508</v>
      </c>
      <c r="I349" t="s">
        <v>1508</v>
      </c>
      <c r="J349" t="s">
        <v>617</v>
      </c>
      <c r="K349" t="s">
        <v>1455</v>
      </c>
      <c r="L349" t="s">
        <v>560</v>
      </c>
      <c r="M349">
        <f>'Data questionnaire - mobile'!$P$129</f>
        <v>0</v>
      </c>
    </row>
    <row r="350" spans="1:13" x14ac:dyDescent="0.25">
      <c r="A350">
        <f>'Overview and definitions'!$C$4</f>
        <v>0</v>
      </c>
      <c r="B350" t="str">
        <f>'Overview and definitions'!$C$6</f>
        <v>Liechtenstein</v>
      </c>
      <c r="C350" t="str">
        <f>'Overview and definitions'!$C$7</f>
        <v>MNO</v>
      </c>
      <c r="D350" t="s">
        <v>513</v>
      </c>
      <c r="E350" s="558">
        <v>349</v>
      </c>
      <c r="F350" t="s">
        <v>652</v>
      </c>
      <c r="G350" t="s">
        <v>571</v>
      </c>
      <c r="H350" t="s">
        <v>1508</v>
      </c>
      <c r="I350" t="s">
        <v>1508</v>
      </c>
      <c r="J350" t="s">
        <v>756</v>
      </c>
      <c r="K350" t="s">
        <v>1455</v>
      </c>
      <c r="L350" t="s">
        <v>557</v>
      </c>
      <c r="M350">
        <f>'Data questionnaire - mobile'!$E$127</f>
        <v>0</v>
      </c>
    </row>
    <row r="351" spans="1:13" x14ac:dyDescent="0.25">
      <c r="A351">
        <f>'Overview and definitions'!$C$4</f>
        <v>0</v>
      </c>
      <c r="B351" t="str">
        <f>'Overview and definitions'!$C$6</f>
        <v>Liechtenstein</v>
      </c>
      <c r="C351" t="str">
        <f>'Overview and definitions'!$C$7</f>
        <v>MNO</v>
      </c>
      <c r="D351" t="s">
        <v>513</v>
      </c>
      <c r="E351" s="558">
        <v>350</v>
      </c>
      <c r="F351" t="s">
        <v>652</v>
      </c>
      <c r="G351" t="s">
        <v>571</v>
      </c>
      <c r="H351" t="s">
        <v>1508</v>
      </c>
      <c r="I351" t="s">
        <v>1508</v>
      </c>
      <c r="J351" t="s">
        <v>756</v>
      </c>
      <c r="K351" t="s">
        <v>1455</v>
      </c>
      <c r="L351" t="s">
        <v>558</v>
      </c>
      <c r="M351">
        <f>'Data questionnaire - mobile'!$I$127</f>
        <v>0</v>
      </c>
    </row>
    <row r="352" spans="1:13" x14ac:dyDescent="0.25">
      <c r="A352">
        <f>'Overview and definitions'!$C$4</f>
        <v>0</v>
      </c>
      <c r="B352" t="str">
        <f>'Overview and definitions'!$C$6</f>
        <v>Liechtenstein</v>
      </c>
      <c r="C352" t="str">
        <f>'Overview and definitions'!$C$7</f>
        <v>MNO</v>
      </c>
      <c r="D352" t="s">
        <v>513</v>
      </c>
      <c r="E352" s="558">
        <v>351</v>
      </c>
      <c r="F352" t="s">
        <v>652</v>
      </c>
      <c r="G352" t="s">
        <v>571</v>
      </c>
      <c r="H352" t="s">
        <v>1508</v>
      </c>
      <c r="I352" t="s">
        <v>1508</v>
      </c>
      <c r="J352" t="s">
        <v>756</v>
      </c>
      <c r="K352" t="s">
        <v>1455</v>
      </c>
      <c r="L352" t="s">
        <v>559</v>
      </c>
      <c r="M352">
        <f>'Data questionnaire - mobile'!$M$127</f>
        <v>0</v>
      </c>
    </row>
    <row r="353" spans="1:13" x14ac:dyDescent="0.25">
      <c r="A353">
        <f>'Overview and definitions'!$C$4</f>
        <v>0</v>
      </c>
      <c r="B353" t="str">
        <f>'Overview and definitions'!$C$6</f>
        <v>Liechtenstein</v>
      </c>
      <c r="C353" t="str">
        <f>'Overview and definitions'!$C$7</f>
        <v>MNO</v>
      </c>
      <c r="D353" t="s">
        <v>513</v>
      </c>
      <c r="E353" s="558">
        <v>352</v>
      </c>
      <c r="F353" t="s">
        <v>652</v>
      </c>
      <c r="G353" t="s">
        <v>571</v>
      </c>
      <c r="H353" t="s">
        <v>1508</v>
      </c>
      <c r="I353" t="s">
        <v>1508</v>
      </c>
      <c r="J353" t="s">
        <v>756</v>
      </c>
      <c r="K353" t="s">
        <v>1455</v>
      </c>
      <c r="L353" t="s">
        <v>560</v>
      </c>
      <c r="M353">
        <f>'Data questionnaire - mobile'!$Q$127</f>
        <v>0</v>
      </c>
    </row>
    <row r="354" spans="1:13" x14ac:dyDescent="0.25">
      <c r="A354">
        <f>'Overview and definitions'!$C$4</f>
        <v>0</v>
      </c>
      <c r="B354" t="str">
        <f>'Overview and definitions'!$C$6</f>
        <v>Liechtenstein</v>
      </c>
      <c r="C354" t="str">
        <f>'Overview and definitions'!$C$7</f>
        <v>MNO</v>
      </c>
      <c r="D354" t="s">
        <v>513</v>
      </c>
      <c r="E354" s="558">
        <v>353</v>
      </c>
      <c r="F354" t="s">
        <v>653</v>
      </c>
      <c r="G354" t="s">
        <v>571</v>
      </c>
      <c r="H354" t="s">
        <v>1508</v>
      </c>
      <c r="I354" t="s">
        <v>1508</v>
      </c>
      <c r="J354" t="s">
        <v>615</v>
      </c>
      <c r="K354" t="s">
        <v>1455</v>
      </c>
      <c r="L354" t="s">
        <v>557</v>
      </c>
      <c r="M354">
        <f>'Data questionnaire - mobile'!$E$128</f>
        <v>0</v>
      </c>
    </row>
    <row r="355" spans="1:13" x14ac:dyDescent="0.25">
      <c r="A355">
        <f>'Overview and definitions'!$C$4</f>
        <v>0</v>
      </c>
      <c r="B355" t="str">
        <f>'Overview and definitions'!$C$6</f>
        <v>Liechtenstein</v>
      </c>
      <c r="C355" t="str">
        <f>'Overview and definitions'!$C$7</f>
        <v>MNO</v>
      </c>
      <c r="D355" t="s">
        <v>513</v>
      </c>
      <c r="E355" s="558">
        <v>354</v>
      </c>
      <c r="F355" t="s">
        <v>653</v>
      </c>
      <c r="G355" t="s">
        <v>571</v>
      </c>
      <c r="H355" t="s">
        <v>1508</v>
      </c>
      <c r="I355" t="s">
        <v>1508</v>
      </c>
      <c r="J355" t="s">
        <v>615</v>
      </c>
      <c r="K355" t="s">
        <v>1455</v>
      </c>
      <c r="L355" t="s">
        <v>558</v>
      </c>
      <c r="M355">
        <f>'Data questionnaire - mobile'!$I$128</f>
        <v>0</v>
      </c>
    </row>
    <row r="356" spans="1:13" x14ac:dyDescent="0.25">
      <c r="A356">
        <f>'Overview and definitions'!$C$4</f>
        <v>0</v>
      </c>
      <c r="B356" t="str">
        <f>'Overview and definitions'!$C$6</f>
        <v>Liechtenstein</v>
      </c>
      <c r="C356" t="str">
        <f>'Overview and definitions'!$C$7</f>
        <v>MNO</v>
      </c>
      <c r="D356" t="s">
        <v>513</v>
      </c>
      <c r="E356" s="558">
        <v>355</v>
      </c>
      <c r="F356" t="s">
        <v>653</v>
      </c>
      <c r="G356" t="s">
        <v>571</v>
      </c>
      <c r="H356" t="s">
        <v>1508</v>
      </c>
      <c r="I356" t="s">
        <v>1508</v>
      </c>
      <c r="J356" t="s">
        <v>615</v>
      </c>
      <c r="K356" t="s">
        <v>1455</v>
      </c>
      <c r="L356" t="s">
        <v>559</v>
      </c>
      <c r="M356">
        <f>'Data questionnaire - mobile'!$M$128</f>
        <v>0</v>
      </c>
    </row>
    <row r="357" spans="1:13" x14ac:dyDescent="0.25">
      <c r="A357">
        <f>'Overview and definitions'!$C$4</f>
        <v>0</v>
      </c>
      <c r="B357" t="str">
        <f>'Overview and definitions'!$C$6</f>
        <v>Liechtenstein</v>
      </c>
      <c r="C357" t="str">
        <f>'Overview and definitions'!$C$7</f>
        <v>MNO</v>
      </c>
      <c r="D357" t="s">
        <v>513</v>
      </c>
      <c r="E357" s="558">
        <v>356</v>
      </c>
      <c r="F357" t="s">
        <v>653</v>
      </c>
      <c r="G357" t="s">
        <v>571</v>
      </c>
      <c r="H357" t="s">
        <v>1508</v>
      </c>
      <c r="I357" t="s">
        <v>1508</v>
      </c>
      <c r="J357" t="s">
        <v>615</v>
      </c>
      <c r="K357" t="s">
        <v>1455</v>
      </c>
      <c r="L357" t="s">
        <v>560</v>
      </c>
      <c r="M357">
        <f>'Data questionnaire - mobile'!$Q$128</f>
        <v>0</v>
      </c>
    </row>
    <row r="358" spans="1:13" x14ac:dyDescent="0.25">
      <c r="A358">
        <f>'Overview and definitions'!$C$4</f>
        <v>0</v>
      </c>
      <c r="B358" t="str">
        <f>'Overview and definitions'!$C$6</f>
        <v>Liechtenstein</v>
      </c>
      <c r="C358" t="str">
        <f>'Overview and definitions'!$C$7</f>
        <v>MNO</v>
      </c>
      <c r="D358" t="s">
        <v>513</v>
      </c>
      <c r="E358" s="558">
        <v>357</v>
      </c>
      <c r="F358" t="s">
        <v>654</v>
      </c>
      <c r="G358" t="s">
        <v>571</v>
      </c>
      <c r="H358" t="s">
        <v>1508</v>
      </c>
      <c r="I358" t="s">
        <v>1508</v>
      </c>
      <c r="J358" t="s">
        <v>617</v>
      </c>
      <c r="K358" t="s">
        <v>1455</v>
      </c>
      <c r="L358" t="s">
        <v>557</v>
      </c>
      <c r="M358">
        <f>'Data questionnaire - mobile'!$E$129</f>
        <v>0</v>
      </c>
    </row>
    <row r="359" spans="1:13" x14ac:dyDescent="0.25">
      <c r="A359">
        <f>'Overview and definitions'!$C$4</f>
        <v>0</v>
      </c>
      <c r="B359" t="str">
        <f>'Overview and definitions'!$C$6</f>
        <v>Liechtenstein</v>
      </c>
      <c r="C359" t="str">
        <f>'Overview and definitions'!$C$7</f>
        <v>MNO</v>
      </c>
      <c r="D359" t="s">
        <v>513</v>
      </c>
      <c r="E359" s="558">
        <v>358</v>
      </c>
      <c r="F359" t="s">
        <v>654</v>
      </c>
      <c r="G359" t="s">
        <v>571</v>
      </c>
      <c r="H359" t="s">
        <v>1508</v>
      </c>
      <c r="I359" t="s">
        <v>1508</v>
      </c>
      <c r="J359" t="s">
        <v>617</v>
      </c>
      <c r="K359" t="s">
        <v>1455</v>
      </c>
      <c r="L359" t="s">
        <v>558</v>
      </c>
      <c r="M359">
        <f>'Data questionnaire - mobile'!$I$129</f>
        <v>0</v>
      </c>
    </row>
    <row r="360" spans="1:13" x14ac:dyDescent="0.25">
      <c r="A360">
        <f>'Overview and definitions'!$C$4</f>
        <v>0</v>
      </c>
      <c r="B360" t="str">
        <f>'Overview and definitions'!$C$6</f>
        <v>Liechtenstein</v>
      </c>
      <c r="C360" t="str">
        <f>'Overview and definitions'!$C$7</f>
        <v>MNO</v>
      </c>
      <c r="D360" t="s">
        <v>513</v>
      </c>
      <c r="E360" s="558">
        <v>359</v>
      </c>
      <c r="F360" t="s">
        <v>654</v>
      </c>
      <c r="G360" t="s">
        <v>571</v>
      </c>
      <c r="H360" t="s">
        <v>1508</v>
      </c>
      <c r="I360" t="s">
        <v>1508</v>
      </c>
      <c r="J360" t="s">
        <v>617</v>
      </c>
      <c r="K360" t="s">
        <v>1455</v>
      </c>
      <c r="L360" t="s">
        <v>559</v>
      </c>
      <c r="M360">
        <f>'Data questionnaire - mobile'!$M$129</f>
        <v>0</v>
      </c>
    </row>
    <row r="361" spans="1:13" x14ac:dyDescent="0.25">
      <c r="A361">
        <f>'Overview and definitions'!$C$4</f>
        <v>0</v>
      </c>
      <c r="B361" t="str">
        <f>'Overview and definitions'!$C$6</f>
        <v>Liechtenstein</v>
      </c>
      <c r="C361" t="str">
        <f>'Overview and definitions'!$C$7</f>
        <v>MNO</v>
      </c>
      <c r="D361" t="s">
        <v>513</v>
      </c>
      <c r="E361" s="558">
        <v>360</v>
      </c>
      <c r="F361" t="s">
        <v>654</v>
      </c>
      <c r="G361" t="s">
        <v>571</v>
      </c>
      <c r="H361" t="s">
        <v>1508</v>
      </c>
      <c r="I361" t="s">
        <v>1508</v>
      </c>
      <c r="J361" t="s">
        <v>617</v>
      </c>
      <c r="K361" t="s">
        <v>1455</v>
      </c>
      <c r="L361" t="s">
        <v>560</v>
      </c>
      <c r="M361">
        <f>'Data questionnaire - mobile'!$Q$129</f>
        <v>0</v>
      </c>
    </row>
    <row r="362" spans="1:13" x14ac:dyDescent="0.25">
      <c r="A362">
        <f>'Overview and definitions'!$C$4</f>
        <v>0</v>
      </c>
      <c r="B362" t="str">
        <f>'Overview and definitions'!$C$6</f>
        <v>Liechtenstein</v>
      </c>
      <c r="C362" t="str">
        <f>'Overview and definitions'!$C$7</f>
        <v>MNO</v>
      </c>
      <c r="D362" t="s">
        <v>513</v>
      </c>
      <c r="E362" s="558">
        <v>361</v>
      </c>
      <c r="F362" t="s">
        <v>658</v>
      </c>
      <c r="G362" t="s">
        <v>561</v>
      </c>
      <c r="H362" t="s">
        <v>1508</v>
      </c>
      <c r="I362" t="s">
        <v>1508</v>
      </c>
      <c r="J362" t="s">
        <v>756</v>
      </c>
      <c r="K362" t="s">
        <v>1455</v>
      </c>
      <c r="L362" t="s">
        <v>557</v>
      </c>
      <c r="M362">
        <f>'Data questionnaire - mobile'!$D$132</f>
        <v>0</v>
      </c>
    </row>
    <row r="363" spans="1:13" x14ac:dyDescent="0.25">
      <c r="A363">
        <f>'Overview and definitions'!$C$4</f>
        <v>0</v>
      </c>
      <c r="B363" t="str">
        <f>'Overview and definitions'!$C$6</f>
        <v>Liechtenstein</v>
      </c>
      <c r="C363" t="str">
        <f>'Overview and definitions'!$C$7</f>
        <v>MNO</v>
      </c>
      <c r="D363" t="s">
        <v>513</v>
      </c>
      <c r="E363" s="558">
        <v>362</v>
      </c>
      <c r="F363" t="s">
        <v>658</v>
      </c>
      <c r="G363" t="s">
        <v>561</v>
      </c>
      <c r="H363" t="s">
        <v>1508</v>
      </c>
      <c r="I363" t="s">
        <v>1508</v>
      </c>
      <c r="J363" t="s">
        <v>756</v>
      </c>
      <c r="K363" t="s">
        <v>1455</v>
      </c>
      <c r="L363" t="s">
        <v>558</v>
      </c>
      <c r="M363">
        <f>'Data questionnaire - mobile'!$H$132</f>
        <v>0</v>
      </c>
    </row>
    <row r="364" spans="1:13" x14ac:dyDescent="0.25">
      <c r="A364">
        <f>'Overview and definitions'!$C$4</f>
        <v>0</v>
      </c>
      <c r="B364" t="str">
        <f>'Overview and definitions'!$C$6</f>
        <v>Liechtenstein</v>
      </c>
      <c r="C364" t="str">
        <f>'Overview and definitions'!$C$7</f>
        <v>MNO</v>
      </c>
      <c r="D364" t="s">
        <v>513</v>
      </c>
      <c r="E364" s="558">
        <v>363</v>
      </c>
      <c r="F364" t="s">
        <v>658</v>
      </c>
      <c r="G364" t="s">
        <v>561</v>
      </c>
      <c r="H364" t="s">
        <v>1508</v>
      </c>
      <c r="I364" t="s">
        <v>1508</v>
      </c>
      <c r="J364" t="s">
        <v>756</v>
      </c>
      <c r="K364" t="s">
        <v>1455</v>
      </c>
      <c r="L364" t="s">
        <v>559</v>
      </c>
      <c r="M364">
        <f>'Data questionnaire - mobile'!$L$132</f>
        <v>0</v>
      </c>
    </row>
    <row r="365" spans="1:13" x14ac:dyDescent="0.25">
      <c r="A365">
        <f>'Overview and definitions'!$C$4</f>
        <v>0</v>
      </c>
      <c r="B365" t="str">
        <f>'Overview and definitions'!$C$6</f>
        <v>Liechtenstein</v>
      </c>
      <c r="C365" t="str">
        <f>'Overview and definitions'!$C$7</f>
        <v>MNO</v>
      </c>
      <c r="D365" t="s">
        <v>513</v>
      </c>
      <c r="E365" s="558">
        <v>364</v>
      </c>
      <c r="F365" t="s">
        <v>658</v>
      </c>
      <c r="G365" t="s">
        <v>561</v>
      </c>
      <c r="H365" t="s">
        <v>1508</v>
      </c>
      <c r="I365" t="s">
        <v>1508</v>
      </c>
      <c r="J365" t="s">
        <v>756</v>
      </c>
      <c r="K365" t="s">
        <v>1455</v>
      </c>
      <c r="L365" t="s">
        <v>560</v>
      </c>
      <c r="M365">
        <f>'Data questionnaire - mobile'!$P$132</f>
        <v>0</v>
      </c>
    </row>
    <row r="366" spans="1:13" x14ac:dyDescent="0.25">
      <c r="A366">
        <f>'Overview and definitions'!$C$4</f>
        <v>0</v>
      </c>
      <c r="B366" t="str">
        <f>'Overview and definitions'!$C$6</f>
        <v>Liechtenstein</v>
      </c>
      <c r="C366" t="str">
        <f>'Overview and definitions'!$C$7</f>
        <v>MNO</v>
      </c>
      <c r="D366" t="s">
        <v>513</v>
      </c>
      <c r="E366" s="558">
        <v>365</v>
      </c>
      <c r="F366" t="s">
        <v>659</v>
      </c>
      <c r="G366" t="s">
        <v>561</v>
      </c>
      <c r="H366" t="s">
        <v>1508</v>
      </c>
      <c r="I366" t="s">
        <v>1508</v>
      </c>
      <c r="J366" t="s">
        <v>615</v>
      </c>
      <c r="K366" t="s">
        <v>1455</v>
      </c>
      <c r="L366" t="s">
        <v>557</v>
      </c>
      <c r="M366">
        <f>'Data questionnaire - mobile'!$D$133</f>
        <v>0</v>
      </c>
    </row>
    <row r="367" spans="1:13" x14ac:dyDescent="0.25">
      <c r="A367">
        <f>'Overview and definitions'!$C$4</f>
        <v>0</v>
      </c>
      <c r="B367" t="str">
        <f>'Overview and definitions'!$C$6</f>
        <v>Liechtenstein</v>
      </c>
      <c r="C367" t="str">
        <f>'Overview and definitions'!$C$7</f>
        <v>MNO</v>
      </c>
      <c r="D367" t="s">
        <v>513</v>
      </c>
      <c r="E367" s="558">
        <v>366</v>
      </c>
      <c r="F367" t="s">
        <v>659</v>
      </c>
      <c r="G367" t="s">
        <v>561</v>
      </c>
      <c r="H367" t="s">
        <v>1508</v>
      </c>
      <c r="I367" t="s">
        <v>1508</v>
      </c>
      <c r="J367" t="s">
        <v>615</v>
      </c>
      <c r="K367" t="s">
        <v>1455</v>
      </c>
      <c r="L367" t="s">
        <v>558</v>
      </c>
      <c r="M367">
        <f>'Data questionnaire - mobile'!$H$133</f>
        <v>0</v>
      </c>
    </row>
    <row r="368" spans="1:13" x14ac:dyDescent="0.25">
      <c r="A368">
        <f>'Overview and definitions'!$C$4</f>
        <v>0</v>
      </c>
      <c r="B368" t="str">
        <f>'Overview and definitions'!$C$6</f>
        <v>Liechtenstein</v>
      </c>
      <c r="C368" t="str">
        <f>'Overview and definitions'!$C$7</f>
        <v>MNO</v>
      </c>
      <c r="D368" t="s">
        <v>513</v>
      </c>
      <c r="E368" s="558">
        <v>367</v>
      </c>
      <c r="F368" t="s">
        <v>659</v>
      </c>
      <c r="G368" t="s">
        <v>561</v>
      </c>
      <c r="H368" t="s">
        <v>1508</v>
      </c>
      <c r="I368" t="s">
        <v>1508</v>
      </c>
      <c r="J368" t="s">
        <v>615</v>
      </c>
      <c r="K368" t="s">
        <v>1455</v>
      </c>
      <c r="L368" t="s">
        <v>559</v>
      </c>
      <c r="M368">
        <f>'Data questionnaire - mobile'!$L$133</f>
        <v>0</v>
      </c>
    </row>
    <row r="369" spans="1:13" x14ac:dyDescent="0.25">
      <c r="A369">
        <f>'Overview and definitions'!$C$4</f>
        <v>0</v>
      </c>
      <c r="B369" t="str">
        <f>'Overview and definitions'!$C$6</f>
        <v>Liechtenstein</v>
      </c>
      <c r="C369" t="str">
        <f>'Overview and definitions'!$C$7</f>
        <v>MNO</v>
      </c>
      <c r="D369" t="s">
        <v>513</v>
      </c>
      <c r="E369" s="558">
        <v>368</v>
      </c>
      <c r="F369" t="s">
        <v>659</v>
      </c>
      <c r="G369" t="s">
        <v>561</v>
      </c>
      <c r="H369" t="s">
        <v>1508</v>
      </c>
      <c r="I369" t="s">
        <v>1508</v>
      </c>
      <c r="J369" t="s">
        <v>615</v>
      </c>
      <c r="K369" t="s">
        <v>1455</v>
      </c>
      <c r="L369" t="s">
        <v>560</v>
      </c>
      <c r="M369">
        <f>'Data questionnaire - mobile'!$P$133</f>
        <v>0</v>
      </c>
    </row>
    <row r="370" spans="1:13" x14ac:dyDescent="0.25">
      <c r="A370">
        <f>'Overview and definitions'!$C$4</f>
        <v>0</v>
      </c>
      <c r="B370" t="str">
        <f>'Overview and definitions'!$C$6</f>
        <v>Liechtenstein</v>
      </c>
      <c r="C370" t="str">
        <f>'Overview and definitions'!$C$7</f>
        <v>MNO</v>
      </c>
      <c r="D370" t="s">
        <v>513</v>
      </c>
      <c r="E370" s="558">
        <v>369</v>
      </c>
      <c r="F370" t="s">
        <v>660</v>
      </c>
      <c r="G370" t="s">
        <v>561</v>
      </c>
      <c r="H370" t="s">
        <v>1508</v>
      </c>
      <c r="I370" t="s">
        <v>1508</v>
      </c>
      <c r="J370" t="s">
        <v>617</v>
      </c>
      <c r="K370" t="s">
        <v>1455</v>
      </c>
      <c r="L370" t="s">
        <v>557</v>
      </c>
      <c r="M370">
        <f>'Data questionnaire - mobile'!$D$134</f>
        <v>0</v>
      </c>
    </row>
    <row r="371" spans="1:13" x14ac:dyDescent="0.25">
      <c r="A371">
        <f>'Overview and definitions'!$C$4</f>
        <v>0</v>
      </c>
      <c r="B371" t="str">
        <f>'Overview and definitions'!$C$6</f>
        <v>Liechtenstein</v>
      </c>
      <c r="C371" t="str">
        <f>'Overview and definitions'!$C$7</f>
        <v>MNO</v>
      </c>
      <c r="D371" t="s">
        <v>513</v>
      </c>
      <c r="E371" s="558">
        <v>370</v>
      </c>
      <c r="F371" t="s">
        <v>660</v>
      </c>
      <c r="G371" t="s">
        <v>561</v>
      </c>
      <c r="H371" t="s">
        <v>1508</v>
      </c>
      <c r="I371" t="s">
        <v>1508</v>
      </c>
      <c r="J371" t="s">
        <v>617</v>
      </c>
      <c r="K371" t="s">
        <v>1455</v>
      </c>
      <c r="L371" t="s">
        <v>558</v>
      </c>
      <c r="M371">
        <f>'Data questionnaire - mobile'!$H$134</f>
        <v>0</v>
      </c>
    </row>
    <row r="372" spans="1:13" x14ac:dyDescent="0.25">
      <c r="A372">
        <f>'Overview and definitions'!$C$4</f>
        <v>0</v>
      </c>
      <c r="B372" t="str">
        <f>'Overview and definitions'!$C$6</f>
        <v>Liechtenstein</v>
      </c>
      <c r="C372" t="str">
        <f>'Overview and definitions'!$C$7</f>
        <v>MNO</v>
      </c>
      <c r="D372" t="s">
        <v>513</v>
      </c>
      <c r="E372" s="558">
        <v>371</v>
      </c>
      <c r="F372" t="s">
        <v>660</v>
      </c>
      <c r="G372" t="s">
        <v>561</v>
      </c>
      <c r="H372" t="s">
        <v>1508</v>
      </c>
      <c r="I372" t="s">
        <v>1508</v>
      </c>
      <c r="J372" t="s">
        <v>617</v>
      </c>
      <c r="K372" t="s">
        <v>1455</v>
      </c>
      <c r="L372" t="s">
        <v>559</v>
      </c>
      <c r="M372">
        <f>'Data questionnaire - mobile'!$L$134</f>
        <v>0</v>
      </c>
    </row>
    <row r="373" spans="1:13" x14ac:dyDescent="0.25">
      <c r="A373">
        <f>'Overview and definitions'!$C$4</f>
        <v>0</v>
      </c>
      <c r="B373" t="str">
        <f>'Overview and definitions'!$C$6</f>
        <v>Liechtenstein</v>
      </c>
      <c r="C373" t="str">
        <f>'Overview and definitions'!$C$7</f>
        <v>MNO</v>
      </c>
      <c r="D373" t="s">
        <v>513</v>
      </c>
      <c r="E373" s="558">
        <v>372</v>
      </c>
      <c r="F373" t="s">
        <v>660</v>
      </c>
      <c r="G373" t="s">
        <v>561</v>
      </c>
      <c r="H373" t="s">
        <v>1508</v>
      </c>
      <c r="I373" t="s">
        <v>1508</v>
      </c>
      <c r="J373" t="s">
        <v>617</v>
      </c>
      <c r="K373" t="s">
        <v>1455</v>
      </c>
      <c r="L373" t="s">
        <v>560</v>
      </c>
      <c r="M373">
        <f>'Data questionnaire - mobile'!$P$134</f>
        <v>0</v>
      </c>
    </row>
    <row r="374" spans="1:13" x14ac:dyDescent="0.25">
      <c r="A374">
        <f>'Overview and definitions'!$C$4</f>
        <v>0</v>
      </c>
      <c r="B374" t="str">
        <f>'Overview and definitions'!$C$6</f>
        <v>Liechtenstein</v>
      </c>
      <c r="C374" t="str">
        <f>'Overview and definitions'!$C$7</f>
        <v>MNO</v>
      </c>
      <c r="D374" t="s">
        <v>513</v>
      </c>
      <c r="E374" s="558">
        <v>373</v>
      </c>
      <c r="F374" t="s">
        <v>658</v>
      </c>
      <c r="G374" t="s">
        <v>571</v>
      </c>
      <c r="H374" t="s">
        <v>1508</v>
      </c>
      <c r="I374" t="s">
        <v>1508</v>
      </c>
      <c r="J374" t="s">
        <v>756</v>
      </c>
      <c r="K374" t="s">
        <v>1455</v>
      </c>
      <c r="L374" t="s">
        <v>557</v>
      </c>
      <c r="M374">
        <f>'Data questionnaire - mobile'!$E$132</f>
        <v>0</v>
      </c>
    </row>
    <row r="375" spans="1:13" x14ac:dyDescent="0.25">
      <c r="A375">
        <f>'Overview and definitions'!$C$4</f>
        <v>0</v>
      </c>
      <c r="B375" t="str">
        <f>'Overview and definitions'!$C$6</f>
        <v>Liechtenstein</v>
      </c>
      <c r="C375" t="str">
        <f>'Overview and definitions'!$C$7</f>
        <v>MNO</v>
      </c>
      <c r="D375" t="s">
        <v>513</v>
      </c>
      <c r="E375" s="558">
        <v>374</v>
      </c>
      <c r="F375" t="s">
        <v>658</v>
      </c>
      <c r="G375" t="s">
        <v>571</v>
      </c>
      <c r="H375" t="s">
        <v>1508</v>
      </c>
      <c r="I375" t="s">
        <v>1508</v>
      </c>
      <c r="J375" t="s">
        <v>756</v>
      </c>
      <c r="K375" t="s">
        <v>1455</v>
      </c>
      <c r="L375" t="s">
        <v>558</v>
      </c>
      <c r="M375">
        <f>'Data questionnaire - mobile'!$I$132</f>
        <v>0</v>
      </c>
    </row>
    <row r="376" spans="1:13" x14ac:dyDescent="0.25">
      <c r="A376">
        <f>'Overview and definitions'!$C$4</f>
        <v>0</v>
      </c>
      <c r="B376" t="str">
        <f>'Overview and definitions'!$C$6</f>
        <v>Liechtenstein</v>
      </c>
      <c r="C376" t="str">
        <f>'Overview and definitions'!$C$7</f>
        <v>MNO</v>
      </c>
      <c r="D376" t="s">
        <v>513</v>
      </c>
      <c r="E376" s="558">
        <v>375</v>
      </c>
      <c r="F376" t="s">
        <v>658</v>
      </c>
      <c r="G376" t="s">
        <v>571</v>
      </c>
      <c r="H376" t="s">
        <v>1508</v>
      </c>
      <c r="I376" t="s">
        <v>1508</v>
      </c>
      <c r="J376" t="s">
        <v>756</v>
      </c>
      <c r="K376" t="s">
        <v>1455</v>
      </c>
      <c r="L376" t="s">
        <v>559</v>
      </c>
      <c r="M376">
        <f>'Data questionnaire - mobile'!$M$132</f>
        <v>0</v>
      </c>
    </row>
    <row r="377" spans="1:13" x14ac:dyDescent="0.25">
      <c r="A377">
        <f>'Overview and definitions'!$C$4</f>
        <v>0</v>
      </c>
      <c r="B377" t="str">
        <f>'Overview and definitions'!$C$6</f>
        <v>Liechtenstein</v>
      </c>
      <c r="C377" t="str">
        <f>'Overview and definitions'!$C$7</f>
        <v>MNO</v>
      </c>
      <c r="D377" t="s">
        <v>513</v>
      </c>
      <c r="E377" s="558">
        <v>376</v>
      </c>
      <c r="F377" t="s">
        <v>658</v>
      </c>
      <c r="G377" t="s">
        <v>571</v>
      </c>
      <c r="H377" t="s">
        <v>1508</v>
      </c>
      <c r="I377" t="s">
        <v>1508</v>
      </c>
      <c r="J377" t="s">
        <v>756</v>
      </c>
      <c r="K377" t="s">
        <v>1455</v>
      </c>
      <c r="L377" t="s">
        <v>560</v>
      </c>
      <c r="M377">
        <f>'Data questionnaire - mobile'!$Q$132</f>
        <v>0</v>
      </c>
    </row>
    <row r="378" spans="1:13" x14ac:dyDescent="0.25">
      <c r="A378">
        <f>'Overview and definitions'!$C$4</f>
        <v>0</v>
      </c>
      <c r="B378" t="str">
        <f>'Overview and definitions'!$C$6</f>
        <v>Liechtenstein</v>
      </c>
      <c r="C378" t="str">
        <f>'Overview and definitions'!$C$7</f>
        <v>MNO</v>
      </c>
      <c r="D378" t="s">
        <v>513</v>
      </c>
      <c r="E378" s="558">
        <v>377</v>
      </c>
      <c r="F378" t="s">
        <v>659</v>
      </c>
      <c r="G378" t="s">
        <v>571</v>
      </c>
      <c r="H378" t="s">
        <v>1508</v>
      </c>
      <c r="I378" t="s">
        <v>1508</v>
      </c>
      <c r="J378" t="s">
        <v>615</v>
      </c>
      <c r="K378" t="s">
        <v>1455</v>
      </c>
      <c r="L378" t="s">
        <v>557</v>
      </c>
      <c r="M378">
        <f>'Data questionnaire - mobile'!$E$133</f>
        <v>0</v>
      </c>
    </row>
    <row r="379" spans="1:13" x14ac:dyDescent="0.25">
      <c r="A379">
        <f>'Overview and definitions'!$C$4</f>
        <v>0</v>
      </c>
      <c r="B379" t="str">
        <f>'Overview and definitions'!$C$6</f>
        <v>Liechtenstein</v>
      </c>
      <c r="C379" t="str">
        <f>'Overview and definitions'!$C$7</f>
        <v>MNO</v>
      </c>
      <c r="D379" t="s">
        <v>513</v>
      </c>
      <c r="E379" s="558">
        <v>378</v>
      </c>
      <c r="F379" t="s">
        <v>659</v>
      </c>
      <c r="G379" t="s">
        <v>571</v>
      </c>
      <c r="H379" t="s">
        <v>1508</v>
      </c>
      <c r="I379" t="s">
        <v>1508</v>
      </c>
      <c r="J379" t="s">
        <v>615</v>
      </c>
      <c r="K379" t="s">
        <v>1455</v>
      </c>
      <c r="L379" t="s">
        <v>558</v>
      </c>
      <c r="M379">
        <f>'Data questionnaire - mobile'!$I$133</f>
        <v>0</v>
      </c>
    </row>
    <row r="380" spans="1:13" x14ac:dyDescent="0.25">
      <c r="A380">
        <f>'Overview and definitions'!$C$4</f>
        <v>0</v>
      </c>
      <c r="B380" t="str">
        <f>'Overview and definitions'!$C$6</f>
        <v>Liechtenstein</v>
      </c>
      <c r="C380" t="str">
        <f>'Overview and definitions'!$C$7</f>
        <v>MNO</v>
      </c>
      <c r="D380" t="s">
        <v>513</v>
      </c>
      <c r="E380" s="558">
        <v>379</v>
      </c>
      <c r="F380" t="s">
        <v>659</v>
      </c>
      <c r="G380" t="s">
        <v>571</v>
      </c>
      <c r="H380" t="s">
        <v>1508</v>
      </c>
      <c r="I380" t="s">
        <v>1508</v>
      </c>
      <c r="J380" t="s">
        <v>615</v>
      </c>
      <c r="K380" t="s">
        <v>1455</v>
      </c>
      <c r="L380" t="s">
        <v>559</v>
      </c>
      <c r="M380">
        <f>'Data questionnaire - mobile'!$M$133</f>
        <v>0</v>
      </c>
    </row>
    <row r="381" spans="1:13" x14ac:dyDescent="0.25">
      <c r="A381">
        <f>'Overview and definitions'!$C$4</f>
        <v>0</v>
      </c>
      <c r="B381" t="str">
        <f>'Overview and definitions'!$C$6</f>
        <v>Liechtenstein</v>
      </c>
      <c r="C381" t="str">
        <f>'Overview and definitions'!$C$7</f>
        <v>MNO</v>
      </c>
      <c r="D381" t="s">
        <v>513</v>
      </c>
      <c r="E381" s="558">
        <v>380</v>
      </c>
      <c r="F381" t="s">
        <v>659</v>
      </c>
      <c r="G381" t="s">
        <v>571</v>
      </c>
      <c r="H381" t="s">
        <v>1508</v>
      </c>
      <c r="I381" t="s">
        <v>1508</v>
      </c>
      <c r="J381" t="s">
        <v>615</v>
      </c>
      <c r="K381" t="s">
        <v>1455</v>
      </c>
      <c r="L381" t="s">
        <v>560</v>
      </c>
      <c r="M381">
        <f>'Data questionnaire - mobile'!$Q$133</f>
        <v>0</v>
      </c>
    </row>
    <row r="382" spans="1:13" x14ac:dyDescent="0.25">
      <c r="A382">
        <f>'Overview and definitions'!$C$4</f>
        <v>0</v>
      </c>
      <c r="B382" t="str">
        <f>'Overview and definitions'!$C$6</f>
        <v>Liechtenstein</v>
      </c>
      <c r="C382" t="str">
        <f>'Overview and definitions'!$C$7</f>
        <v>MNO</v>
      </c>
      <c r="D382" t="s">
        <v>513</v>
      </c>
      <c r="E382" s="558">
        <v>381</v>
      </c>
      <c r="F382" t="s">
        <v>660</v>
      </c>
      <c r="G382" t="s">
        <v>571</v>
      </c>
      <c r="H382" t="s">
        <v>1508</v>
      </c>
      <c r="I382" t="s">
        <v>1508</v>
      </c>
      <c r="J382" t="s">
        <v>617</v>
      </c>
      <c r="K382" t="s">
        <v>1455</v>
      </c>
      <c r="L382" t="s">
        <v>557</v>
      </c>
      <c r="M382">
        <f>'Data questionnaire - mobile'!$E$134</f>
        <v>0</v>
      </c>
    </row>
    <row r="383" spans="1:13" x14ac:dyDescent="0.25">
      <c r="A383">
        <f>'Overview and definitions'!$C$4</f>
        <v>0</v>
      </c>
      <c r="B383" t="str">
        <f>'Overview and definitions'!$C$6</f>
        <v>Liechtenstein</v>
      </c>
      <c r="C383" t="str">
        <f>'Overview and definitions'!$C$7</f>
        <v>MNO</v>
      </c>
      <c r="D383" t="s">
        <v>513</v>
      </c>
      <c r="E383" s="558">
        <v>382</v>
      </c>
      <c r="F383" t="s">
        <v>660</v>
      </c>
      <c r="G383" t="s">
        <v>571</v>
      </c>
      <c r="H383" t="s">
        <v>1508</v>
      </c>
      <c r="I383" t="s">
        <v>1508</v>
      </c>
      <c r="J383" t="s">
        <v>617</v>
      </c>
      <c r="K383" t="s">
        <v>1455</v>
      </c>
      <c r="L383" t="s">
        <v>558</v>
      </c>
      <c r="M383">
        <f>'Data questionnaire - mobile'!$I$134</f>
        <v>0</v>
      </c>
    </row>
    <row r="384" spans="1:13" x14ac:dyDescent="0.25">
      <c r="A384">
        <f>'Overview and definitions'!$C$4</f>
        <v>0</v>
      </c>
      <c r="B384" t="str">
        <f>'Overview and definitions'!$C$6</f>
        <v>Liechtenstein</v>
      </c>
      <c r="C384" t="str">
        <f>'Overview and definitions'!$C$7</f>
        <v>MNO</v>
      </c>
      <c r="D384" t="s">
        <v>513</v>
      </c>
      <c r="E384" s="558">
        <v>383</v>
      </c>
      <c r="F384" t="s">
        <v>660</v>
      </c>
      <c r="G384" t="s">
        <v>571</v>
      </c>
      <c r="H384" t="s">
        <v>1508</v>
      </c>
      <c r="I384" t="s">
        <v>1508</v>
      </c>
      <c r="J384" t="s">
        <v>617</v>
      </c>
      <c r="K384" t="s">
        <v>1455</v>
      </c>
      <c r="L384" t="s">
        <v>559</v>
      </c>
      <c r="M384">
        <f>'Data questionnaire - mobile'!$M$134</f>
        <v>0</v>
      </c>
    </row>
    <row r="385" spans="1:13" x14ac:dyDescent="0.25">
      <c r="A385">
        <f>'Overview and definitions'!$C$4</f>
        <v>0</v>
      </c>
      <c r="B385" t="str">
        <f>'Overview and definitions'!$C$6</f>
        <v>Liechtenstein</v>
      </c>
      <c r="C385" t="str">
        <f>'Overview and definitions'!$C$7</f>
        <v>MNO</v>
      </c>
      <c r="D385" t="s">
        <v>513</v>
      </c>
      <c r="E385" s="558">
        <v>384</v>
      </c>
      <c r="F385" t="s">
        <v>660</v>
      </c>
      <c r="G385" t="s">
        <v>571</v>
      </c>
      <c r="H385" t="s">
        <v>1508</v>
      </c>
      <c r="I385" t="s">
        <v>1508</v>
      </c>
      <c r="J385" t="s">
        <v>617</v>
      </c>
      <c r="K385" t="s">
        <v>1455</v>
      </c>
      <c r="L385" t="s">
        <v>560</v>
      </c>
      <c r="M385">
        <f>'Data questionnaire - mobile'!$Q$134</f>
        <v>0</v>
      </c>
    </row>
    <row r="386" spans="1:13" x14ac:dyDescent="0.25">
      <c r="A386">
        <f>'Overview and definitions'!$C$4</f>
        <v>0</v>
      </c>
      <c r="B386" t="str">
        <f>'Overview and definitions'!$C$6</f>
        <v>Liechtenstein</v>
      </c>
      <c r="C386" t="str">
        <f>'Overview and definitions'!$C$7</f>
        <v>MNO</v>
      </c>
      <c r="D386" t="s">
        <v>513</v>
      </c>
      <c r="E386" s="558">
        <v>385</v>
      </c>
      <c r="F386" t="s">
        <v>663</v>
      </c>
      <c r="G386" t="s">
        <v>561</v>
      </c>
      <c r="H386" t="s">
        <v>1508</v>
      </c>
      <c r="I386" t="s">
        <v>1508</v>
      </c>
      <c r="J386" t="s">
        <v>756</v>
      </c>
      <c r="K386" t="s">
        <v>1455</v>
      </c>
      <c r="L386" t="s">
        <v>557</v>
      </c>
      <c r="M386">
        <f>'Data questionnaire - mobile'!$D$137</f>
        <v>0</v>
      </c>
    </row>
    <row r="387" spans="1:13" x14ac:dyDescent="0.25">
      <c r="A387">
        <f>'Overview and definitions'!$C$4</f>
        <v>0</v>
      </c>
      <c r="B387" t="str">
        <f>'Overview and definitions'!$C$6</f>
        <v>Liechtenstein</v>
      </c>
      <c r="C387" t="str">
        <f>'Overview and definitions'!$C$7</f>
        <v>MNO</v>
      </c>
      <c r="D387" t="s">
        <v>513</v>
      </c>
      <c r="E387" s="558">
        <v>386</v>
      </c>
      <c r="F387" t="s">
        <v>663</v>
      </c>
      <c r="G387" t="s">
        <v>561</v>
      </c>
      <c r="H387" t="s">
        <v>1508</v>
      </c>
      <c r="I387" t="s">
        <v>1508</v>
      </c>
      <c r="J387" t="s">
        <v>756</v>
      </c>
      <c r="K387" t="s">
        <v>1455</v>
      </c>
      <c r="L387" t="s">
        <v>558</v>
      </c>
      <c r="M387">
        <f>'Data questionnaire - mobile'!$H$137</f>
        <v>0</v>
      </c>
    </row>
    <row r="388" spans="1:13" x14ac:dyDescent="0.25">
      <c r="A388">
        <f>'Overview and definitions'!$C$4</f>
        <v>0</v>
      </c>
      <c r="B388" t="str">
        <f>'Overview and definitions'!$C$6</f>
        <v>Liechtenstein</v>
      </c>
      <c r="C388" t="str">
        <f>'Overview and definitions'!$C$7</f>
        <v>MNO</v>
      </c>
      <c r="D388" t="s">
        <v>513</v>
      </c>
      <c r="E388" s="558">
        <v>387</v>
      </c>
      <c r="F388" t="s">
        <v>663</v>
      </c>
      <c r="G388" t="s">
        <v>561</v>
      </c>
      <c r="H388" t="s">
        <v>1508</v>
      </c>
      <c r="I388" t="s">
        <v>1508</v>
      </c>
      <c r="J388" t="s">
        <v>756</v>
      </c>
      <c r="K388" t="s">
        <v>1455</v>
      </c>
      <c r="L388" t="s">
        <v>559</v>
      </c>
      <c r="M388">
        <f>'Data questionnaire - mobile'!$L$137</f>
        <v>0</v>
      </c>
    </row>
    <row r="389" spans="1:13" x14ac:dyDescent="0.25">
      <c r="A389">
        <f>'Overview and definitions'!$C$4</f>
        <v>0</v>
      </c>
      <c r="B389" t="str">
        <f>'Overview and definitions'!$C$6</f>
        <v>Liechtenstein</v>
      </c>
      <c r="C389" t="str">
        <f>'Overview and definitions'!$C$7</f>
        <v>MNO</v>
      </c>
      <c r="D389" t="s">
        <v>513</v>
      </c>
      <c r="E389" s="558">
        <v>388</v>
      </c>
      <c r="F389" t="s">
        <v>663</v>
      </c>
      <c r="G389" t="s">
        <v>561</v>
      </c>
      <c r="H389" t="s">
        <v>1508</v>
      </c>
      <c r="I389" t="s">
        <v>1508</v>
      </c>
      <c r="J389" t="s">
        <v>756</v>
      </c>
      <c r="K389" t="s">
        <v>1455</v>
      </c>
      <c r="L389" t="s">
        <v>560</v>
      </c>
      <c r="M389">
        <f>'Data questionnaire - mobile'!$P$137</f>
        <v>0</v>
      </c>
    </row>
    <row r="390" spans="1:13" x14ac:dyDescent="0.25">
      <c r="A390">
        <f>'Overview and definitions'!$C$4</f>
        <v>0</v>
      </c>
      <c r="B390" t="str">
        <f>'Overview and definitions'!$C$6</f>
        <v>Liechtenstein</v>
      </c>
      <c r="C390" t="str">
        <f>'Overview and definitions'!$C$7</f>
        <v>MNO</v>
      </c>
      <c r="D390" t="s">
        <v>513</v>
      </c>
      <c r="E390" s="558">
        <v>389</v>
      </c>
      <c r="F390" t="s">
        <v>664</v>
      </c>
      <c r="G390" t="s">
        <v>561</v>
      </c>
      <c r="H390" t="s">
        <v>1508</v>
      </c>
      <c r="I390" t="s">
        <v>1508</v>
      </c>
      <c r="J390" t="s">
        <v>615</v>
      </c>
      <c r="K390" t="s">
        <v>1455</v>
      </c>
      <c r="L390" t="s">
        <v>557</v>
      </c>
      <c r="M390">
        <f>'Data questionnaire - mobile'!$D$138</f>
        <v>0</v>
      </c>
    </row>
    <row r="391" spans="1:13" x14ac:dyDescent="0.25">
      <c r="A391">
        <f>'Overview and definitions'!$C$4</f>
        <v>0</v>
      </c>
      <c r="B391" t="str">
        <f>'Overview and definitions'!$C$6</f>
        <v>Liechtenstein</v>
      </c>
      <c r="C391" t="str">
        <f>'Overview and definitions'!$C$7</f>
        <v>MNO</v>
      </c>
      <c r="D391" t="s">
        <v>513</v>
      </c>
      <c r="E391" s="558">
        <v>390</v>
      </c>
      <c r="F391" t="s">
        <v>664</v>
      </c>
      <c r="G391" t="s">
        <v>561</v>
      </c>
      <c r="H391" t="s">
        <v>1508</v>
      </c>
      <c r="I391" t="s">
        <v>1508</v>
      </c>
      <c r="J391" t="s">
        <v>615</v>
      </c>
      <c r="K391" t="s">
        <v>1455</v>
      </c>
      <c r="L391" t="s">
        <v>558</v>
      </c>
      <c r="M391">
        <f>'Data questionnaire - mobile'!$H$138</f>
        <v>0</v>
      </c>
    </row>
    <row r="392" spans="1:13" x14ac:dyDescent="0.25">
      <c r="A392">
        <f>'Overview and definitions'!$C$4</f>
        <v>0</v>
      </c>
      <c r="B392" t="str">
        <f>'Overview and definitions'!$C$6</f>
        <v>Liechtenstein</v>
      </c>
      <c r="C392" t="str">
        <f>'Overview and definitions'!$C$7</f>
        <v>MNO</v>
      </c>
      <c r="D392" t="s">
        <v>513</v>
      </c>
      <c r="E392" s="558">
        <v>391</v>
      </c>
      <c r="F392" t="s">
        <v>664</v>
      </c>
      <c r="G392" t="s">
        <v>561</v>
      </c>
      <c r="H392" t="s">
        <v>1508</v>
      </c>
      <c r="I392" t="s">
        <v>1508</v>
      </c>
      <c r="J392" t="s">
        <v>615</v>
      </c>
      <c r="K392" t="s">
        <v>1455</v>
      </c>
      <c r="L392" t="s">
        <v>559</v>
      </c>
      <c r="M392">
        <f>'Data questionnaire - mobile'!$L$138</f>
        <v>0</v>
      </c>
    </row>
    <row r="393" spans="1:13" x14ac:dyDescent="0.25">
      <c r="A393">
        <f>'Overview and definitions'!$C$4</f>
        <v>0</v>
      </c>
      <c r="B393" t="str">
        <f>'Overview and definitions'!$C$6</f>
        <v>Liechtenstein</v>
      </c>
      <c r="C393" t="str">
        <f>'Overview and definitions'!$C$7</f>
        <v>MNO</v>
      </c>
      <c r="D393" t="s">
        <v>513</v>
      </c>
      <c r="E393" s="558">
        <v>392</v>
      </c>
      <c r="F393" t="s">
        <v>664</v>
      </c>
      <c r="G393" t="s">
        <v>561</v>
      </c>
      <c r="H393" t="s">
        <v>1508</v>
      </c>
      <c r="I393" t="s">
        <v>1508</v>
      </c>
      <c r="J393" t="s">
        <v>615</v>
      </c>
      <c r="K393" t="s">
        <v>1455</v>
      </c>
      <c r="L393" t="s">
        <v>560</v>
      </c>
      <c r="M393">
        <f>'Data questionnaire - mobile'!$P$138</f>
        <v>0</v>
      </c>
    </row>
    <row r="394" spans="1:13" x14ac:dyDescent="0.25">
      <c r="A394">
        <f>'Overview and definitions'!$C$4</f>
        <v>0</v>
      </c>
      <c r="B394" t="str">
        <f>'Overview and definitions'!$C$6</f>
        <v>Liechtenstein</v>
      </c>
      <c r="C394" t="str">
        <f>'Overview and definitions'!$C$7</f>
        <v>MNO</v>
      </c>
      <c r="D394" t="s">
        <v>513</v>
      </c>
      <c r="E394" s="558">
        <v>393</v>
      </c>
      <c r="F394" t="s">
        <v>665</v>
      </c>
      <c r="G394" t="s">
        <v>561</v>
      </c>
      <c r="H394" t="s">
        <v>1508</v>
      </c>
      <c r="I394" t="s">
        <v>1508</v>
      </c>
      <c r="J394" t="s">
        <v>617</v>
      </c>
      <c r="K394" t="s">
        <v>1455</v>
      </c>
      <c r="L394" t="s">
        <v>557</v>
      </c>
      <c r="M394">
        <f>'Data questionnaire - mobile'!$D$139</f>
        <v>0</v>
      </c>
    </row>
    <row r="395" spans="1:13" x14ac:dyDescent="0.25">
      <c r="A395">
        <f>'Overview and definitions'!$C$4</f>
        <v>0</v>
      </c>
      <c r="B395" t="str">
        <f>'Overview and definitions'!$C$6</f>
        <v>Liechtenstein</v>
      </c>
      <c r="C395" t="str">
        <f>'Overview and definitions'!$C$7</f>
        <v>MNO</v>
      </c>
      <c r="D395" t="s">
        <v>513</v>
      </c>
      <c r="E395" s="558">
        <v>394</v>
      </c>
      <c r="F395" t="s">
        <v>665</v>
      </c>
      <c r="G395" t="s">
        <v>561</v>
      </c>
      <c r="H395" t="s">
        <v>1508</v>
      </c>
      <c r="I395" t="s">
        <v>1508</v>
      </c>
      <c r="J395" t="s">
        <v>617</v>
      </c>
      <c r="K395" t="s">
        <v>1455</v>
      </c>
      <c r="L395" t="s">
        <v>558</v>
      </c>
      <c r="M395">
        <f>'Data questionnaire - mobile'!$H$139</f>
        <v>0</v>
      </c>
    </row>
    <row r="396" spans="1:13" x14ac:dyDescent="0.25">
      <c r="A396">
        <f>'Overview and definitions'!$C$4</f>
        <v>0</v>
      </c>
      <c r="B396" t="str">
        <f>'Overview and definitions'!$C$6</f>
        <v>Liechtenstein</v>
      </c>
      <c r="C396" t="str">
        <f>'Overview and definitions'!$C$7</f>
        <v>MNO</v>
      </c>
      <c r="D396" t="s">
        <v>513</v>
      </c>
      <c r="E396" s="558">
        <v>395</v>
      </c>
      <c r="F396" t="s">
        <v>665</v>
      </c>
      <c r="G396" t="s">
        <v>561</v>
      </c>
      <c r="H396" t="s">
        <v>1508</v>
      </c>
      <c r="I396" t="s">
        <v>1508</v>
      </c>
      <c r="J396" t="s">
        <v>617</v>
      </c>
      <c r="K396" t="s">
        <v>1455</v>
      </c>
      <c r="L396" t="s">
        <v>559</v>
      </c>
      <c r="M396">
        <f>'Data questionnaire - mobile'!$L$139</f>
        <v>0</v>
      </c>
    </row>
    <row r="397" spans="1:13" x14ac:dyDescent="0.25">
      <c r="A397">
        <f>'Overview and definitions'!$C$4</f>
        <v>0</v>
      </c>
      <c r="B397" t="str">
        <f>'Overview and definitions'!$C$6</f>
        <v>Liechtenstein</v>
      </c>
      <c r="C397" t="str">
        <f>'Overview and definitions'!$C$7</f>
        <v>MNO</v>
      </c>
      <c r="D397" t="s">
        <v>513</v>
      </c>
      <c r="E397" s="558">
        <v>396</v>
      </c>
      <c r="F397" t="s">
        <v>665</v>
      </c>
      <c r="G397" t="s">
        <v>561</v>
      </c>
      <c r="H397" t="s">
        <v>1508</v>
      </c>
      <c r="I397" t="s">
        <v>1508</v>
      </c>
      <c r="J397" t="s">
        <v>617</v>
      </c>
      <c r="K397" t="s">
        <v>1455</v>
      </c>
      <c r="L397" t="s">
        <v>560</v>
      </c>
      <c r="M397">
        <f>'Data questionnaire - mobile'!$P$139</f>
        <v>0</v>
      </c>
    </row>
    <row r="398" spans="1:13" x14ac:dyDescent="0.25">
      <c r="A398">
        <f>'Overview and definitions'!$C$4</f>
        <v>0</v>
      </c>
      <c r="B398" t="str">
        <f>'Overview and definitions'!$C$6</f>
        <v>Liechtenstein</v>
      </c>
      <c r="C398" t="str">
        <f>'Overview and definitions'!$C$7</f>
        <v>MNO</v>
      </c>
      <c r="D398" t="s">
        <v>513</v>
      </c>
      <c r="E398" s="558">
        <v>397</v>
      </c>
      <c r="F398" t="s">
        <v>663</v>
      </c>
      <c r="G398" t="s">
        <v>571</v>
      </c>
      <c r="H398" t="s">
        <v>1508</v>
      </c>
      <c r="I398" t="s">
        <v>1508</v>
      </c>
      <c r="J398" t="s">
        <v>756</v>
      </c>
      <c r="K398" t="s">
        <v>1455</v>
      </c>
      <c r="L398" t="s">
        <v>557</v>
      </c>
      <c r="M398">
        <f>'Data questionnaire - mobile'!$E$137</f>
        <v>0</v>
      </c>
    </row>
    <row r="399" spans="1:13" x14ac:dyDescent="0.25">
      <c r="A399">
        <f>'Overview and definitions'!$C$4</f>
        <v>0</v>
      </c>
      <c r="B399" t="str">
        <f>'Overview and definitions'!$C$6</f>
        <v>Liechtenstein</v>
      </c>
      <c r="C399" t="str">
        <f>'Overview and definitions'!$C$7</f>
        <v>MNO</v>
      </c>
      <c r="D399" t="s">
        <v>513</v>
      </c>
      <c r="E399" s="558">
        <v>398</v>
      </c>
      <c r="F399" t="s">
        <v>663</v>
      </c>
      <c r="G399" t="s">
        <v>571</v>
      </c>
      <c r="H399" t="s">
        <v>1508</v>
      </c>
      <c r="I399" t="s">
        <v>1508</v>
      </c>
      <c r="J399" t="s">
        <v>756</v>
      </c>
      <c r="K399" t="s">
        <v>1455</v>
      </c>
      <c r="L399" t="s">
        <v>558</v>
      </c>
      <c r="M399">
        <f>'Data questionnaire - mobile'!$I$137</f>
        <v>0</v>
      </c>
    </row>
    <row r="400" spans="1:13" x14ac:dyDescent="0.25">
      <c r="A400">
        <f>'Overview and definitions'!$C$4</f>
        <v>0</v>
      </c>
      <c r="B400" t="str">
        <f>'Overview and definitions'!$C$6</f>
        <v>Liechtenstein</v>
      </c>
      <c r="C400" t="str">
        <f>'Overview and definitions'!$C$7</f>
        <v>MNO</v>
      </c>
      <c r="D400" t="s">
        <v>513</v>
      </c>
      <c r="E400" s="558">
        <v>399</v>
      </c>
      <c r="F400" t="s">
        <v>663</v>
      </c>
      <c r="G400" t="s">
        <v>571</v>
      </c>
      <c r="H400" t="s">
        <v>1508</v>
      </c>
      <c r="I400" t="s">
        <v>1508</v>
      </c>
      <c r="J400" t="s">
        <v>756</v>
      </c>
      <c r="K400" t="s">
        <v>1455</v>
      </c>
      <c r="L400" t="s">
        <v>559</v>
      </c>
      <c r="M400">
        <f>'Data questionnaire - mobile'!$M$137</f>
        <v>0</v>
      </c>
    </row>
    <row r="401" spans="1:13" x14ac:dyDescent="0.25">
      <c r="A401">
        <f>'Overview and definitions'!$C$4</f>
        <v>0</v>
      </c>
      <c r="B401" t="str">
        <f>'Overview and definitions'!$C$6</f>
        <v>Liechtenstein</v>
      </c>
      <c r="C401" t="str">
        <f>'Overview and definitions'!$C$7</f>
        <v>MNO</v>
      </c>
      <c r="D401" t="s">
        <v>513</v>
      </c>
      <c r="E401" s="558">
        <v>400</v>
      </c>
      <c r="F401" t="s">
        <v>663</v>
      </c>
      <c r="G401" t="s">
        <v>571</v>
      </c>
      <c r="H401" t="s">
        <v>1508</v>
      </c>
      <c r="I401" t="s">
        <v>1508</v>
      </c>
      <c r="J401" t="s">
        <v>756</v>
      </c>
      <c r="K401" t="s">
        <v>1455</v>
      </c>
      <c r="L401" t="s">
        <v>560</v>
      </c>
      <c r="M401">
        <f>'Data questionnaire - mobile'!$Q$137</f>
        <v>0</v>
      </c>
    </row>
    <row r="402" spans="1:13" x14ac:dyDescent="0.25">
      <c r="A402">
        <f>'Overview and definitions'!$C$4</f>
        <v>0</v>
      </c>
      <c r="B402" t="str">
        <f>'Overview and definitions'!$C$6</f>
        <v>Liechtenstein</v>
      </c>
      <c r="C402" t="str">
        <f>'Overview and definitions'!$C$7</f>
        <v>MNO</v>
      </c>
      <c r="D402" t="s">
        <v>513</v>
      </c>
      <c r="E402" s="558">
        <v>401</v>
      </c>
      <c r="F402" t="s">
        <v>664</v>
      </c>
      <c r="G402" t="s">
        <v>571</v>
      </c>
      <c r="H402" t="s">
        <v>1508</v>
      </c>
      <c r="I402" t="s">
        <v>1508</v>
      </c>
      <c r="J402" t="s">
        <v>615</v>
      </c>
      <c r="K402" t="s">
        <v>1455</v>
      </c>
      <c r="L402" t="s">
        <v>557</v>
      </c>
      <c r="M402">
        <f>'Data questionnaire - mobile'!$E$138</f>
        <v>0</v>
      </c>
    </row>
    <row r="403" spans="1:13" x14ac:dyDescent="0.25">
      <c r="A403">
        <f>'Overview and definitions'!$C$4</f>
        <v>0</v>
      </c>
      <c r="B403" t="str">
        <f>'Overview and definitions'!$C$6</f>
        <v>Liechtenstein</v>
      </c>
      <c r="C403" t="str">
        <f>'Overview and definitions'!$C$7</f>
        <v>MNO</v>
      </c>
      <c r="D403" t="s">
        <v>513</v>
      </c>
      <c r="E403" s="558">
        <v>402</v>
      </c>
      <c r="F403" t="s">
        <v>664</v>
      </c>
      <c r="G403" t="s">
        <v>571</v>
      </c>
      <c r="H403" t="s">
        <v>1508</v>
      </c>
      <c r="I403" t="s">
        <v>1508</v>
      </c>
      <c r="J403" t="s">
        <v>615</v>
      </c>
      <c r="K403" t="s">
        <v>1455</v>
      </c>
      <c r="L403" t="s">
        <v>558</v>
      </c>
      <c r="M403">
        <f>'Data questionnaire - mobile'!$I$138</f>
        <v>0</v>
      </c>
    </row>
    <row r="404" spans="1:13" x14ac:dyDescent="0.25">
      <c r="A404">
        <f>'Overview and definitions'!$C$4</f>
        <v>0</v>
      </c>
      <c r="B404" t="str">
        <f>'Overview and definitions'!$C$6</f>
        <v>Liechtenstein</v>
      </c>
      <c r="C404" t="str">
        <f>'Overview and definitions'!$C$7</f>
        <v>MNO</v>
      </c>
      <c r="D404" t="s">
        <v>513</v>
      </c>
      <c r="E404" s="558">
        <v>403</v>
      </c>
      <c r="F404" t="s">
        <v>664</v>
      </c>
      <c r="G404" t="s">
        <v>571</v>
      </c>
      <c r="H404" t="s">
        <v>1508</v>
      </c>
      <c r="I404" t="s">
        <v>1508</v>
      </c>
      <c r="J404" t="s">
        <v>615</v>
      </c>
      <c r="K404" t="s">
        <v>1455</v>
      </c>
      <c r="L404" t="s">
        <v>559</v>
      </c>
      <c r="M404">
        <f>'Data questionnaire - mobile'!$M$138</f>
        <v>0</v>
      </c>
    </row>
    <row r="405" spans="1:13" x14ac:dyDescent="0.25">
      <c r="A405">
        <f>'Overview and definitions'!$C$4</f>
        <v>0</v>
      </c>
      <c r="B405" t="str">
        <f>'Overview and definitions'!$C$6</f>
        <v>Liechtenstein</v>
      </c>
      <c r="C405" t="str">
        <f>'Overview and definitions'!$C$7</f>
        <v>MNO</v>
      </c>
      <c r="D405" t="s">
        <v>513</v>
      </c>
      <c r="E405" s="558">
        <v>404</v>
      </c>
      <c r="F405" t="s">
        <v>664</v>
      </c>
      <c r="G405" t="s">
        <v>571</v>
      </c>
      <c r="H405" t="s">
        <v>1508</v>
      </c>
      <c r="I405" t="s">
        <v>1508</v>
      </c>
      <c r="J405" t="s">
        <v>615</v>
      </c>
      <c r="K405" t="s">
        <v>1455</v>
      </c>
      <c r="L405" t="s">
        <v>560</v>
      </c>
      <c r="M405">
        <f>'Data questionnaire - mobile'!$Q$138</f>
        <v>0</v>
      </c>
    </row>
    <row r="406" spans="1:13" x14ac:dyDescent="0.25">
      <c r="A406">
        <f>'Overview and definitions'!$C$4</f>
        <v>0</v>
      </c>
      <c r="B406" t="str">
        <f>'Overview and definitions'!$C$6</f>
        <v>Liechtenstein</v>
      </c>
      <c r="C406" t="str">
        <f>'Overview and definitions'!$C$7</f>
        <v>MNO</v>
      </c>
      <c r="D406" t="s">
        <v>513</v>
      </c>
      <c r="E406" s="558">
        <v>405</v>
      </c>
      <c r="F406" t="s">
        <v>665</v>
      </c>
      <c r="G406" t="s">
        <v>571</v>
      </c>
      <c r="H406" t="s">
        <v>1508</v>
      </c>
      <c r="I406" t="s">
        <v>1508</v>
      </c>
      <c r="J406" t="s">
        <v>617</v>
      </c>
      <c r="K406" t="s">
        <v>1455</v>
      </c>
      <c r="L406" t="s">
        <v>557</v>
      </c>
      <c r="M406">
        <f>'Data questionnaire - mobile'!$E$139</f>
        <v>0</v>
      </c>
    </row>
    <row r="407" spans="1:13" x14ac:dyDescent="0.25">
      <c r="A407">
        <f>'Overview and definitions'!$C$4</f>
        <v>0</v>
      </c>
      <c r="B407" t="str">
        <f>'Overview and definitions'!$C$6</f>
        <v>Liechtenstein</v>
      </c>
      <c r="C407" t="str">
        <f>'Overview and definitions'!$C$7</f>
        <v>MNO</v>
      </c>
      <c r="D407" t="s">
        <v>513</v>
      </c>
      <c r="E407" s="558">
        <v>406</v>
      </c>
      <c r="F407" t="s">
        <v>665</v>
      </c>
      <c r="G407" t="s">
        <v>571</v>
      </c>
      <c r="H407" t="s">
        <v>1508</v>
      </c>
      <c r="I407" t="s">
        <v>1508</v>
      </c>
      <c r="J407" t="s">
        <v>617</v>
      </c>
      <c r="K407" t="s">
        <v>1455</v>
      </c>
      <c r="L407" t="s">
        <v>558</v>
      </c>
      <c r="M407">
        <f>'Data questionnaire - mobile'!$I$139</f>
        <v>0</v>
      </c>
    </row>
    <row r="408" spans="1:13" x14ac:dyDescent="0.25">
      <c r="A408">
        <f>'Overview and definitions'!$C$4</f>
        <v>0</v>
      </c>
      <c r="B408" t="str">
        <f>'Overview and definitions'!$C$6</f>
        <v>Liechtenstein</v>
      </c>
      <c r="C408" t="str">
        <f>'Overview and definitions'!$C$7</f>
        <v>MNO</v>
      </c>
      <c r="D408" t="s">
        <v>513</v>
      </c>
      <c r="E408" s="558">
        <v>407</v>
      </c>
      <c r="F408" t="s">
        <v>665</v>
      </c>
      <c r="G408" t="s">
        <v>571</v>
      </c>
      <c r="H408" t="s">
        <v>1508</v>
      </c>
      <c r="I408" t="s">
        <v>1508</v>
      </c>
      <c r="J408" t="s">
        <v>617</v>
      </c>
      <c r="K408" t="s">
        <v>1455</v>
      </c>
      <c r="L408" t="s">
        <v>559</v>
      </c>
      <c r="M408">
        <f>'Data questionnaire - mobile'!$M$139</f>
        <v>0</v>
      </c>
    </row>
    <row r="409" spans="1:13" x14ac:dyDescent="0.25">
      <c r="A409">
        <f>'Overview and definitions'!$C$4</f>
        <v>0</v>
      </c>
      <c r="B409" t="str">
        <f>'Overview and definitions'!$C$6</f>
        <v>Liechtenstein</v>
      </c>
      <c r="C409" t="str">
        <f>'Overview and definitions'!$C$7</f>
        <v>MNO</v>
      </c>
      <c r="D409" t="s">
        <v>513</v>
      </c>
      <c r="E409" s="558">
        <v>408</v>
      </c>
      <c r="F409" t="s">
        <v>665</v>
      </c>
      <c r="G409" t="s">
        <v>571</v>
      </c>
      <c r="H409" t="s">
        <v>1508</v>
      </c>
      <c r="I409" t="s">
        <v>1508</v>
      </c>
      <c r="J409" t="s">
        <v>617</v>
      </c>
      <c r="K409" t="s">
        <v>1455</v>
      </c>
      <c r="L409" t="s">
        <v>560</v>
      </c>
      <c r="M409">
        <f>'Data questionnaire - mobile'!$Q$139</f>
        <v>0</v>
      </c>
    </row>
    <row r="410" spans="1:13" x14ac:dyDescent="0.25">
      <c r="A410">
        <f>'Overview and definitions'!$C$4</f>
        <v>0</v>
      </c>
      <c r="B410" t="str">
        <f>'Overview and definitions'!$C$6</f>
        <v>Liechtenstein</v>
      </c>
      <c r="C410" t="str">
        <f>'Overview and definitions'!$C$7</f>
        <v>MNO</v>
      </c>
      <c r="D410" t="s">
        <v>513</v>
      </c>
      <c r="E410" s="558">
        <v>409</v>
      </c>
      <c r="F410" t="s">
        <v>669</v>
      </c>
      <c r="G410" t="s">
        <v>561</v>
      </c>
      <c r="H410" t="s">
        <v>1508</v>
      </c>
      <c r="I410" t="s">
        <v>1508</v>
      </c>
      <c r="J410" t="s">
        <v>756</v>
      </c>
      <c r="K410" t="s">
        <v>667</v>
      </c>
      <c r="L410" t="s">
        <v>557</v>
      </c>
      <c r="M410">
        <f>'Data questionnaire - mobile'!$D$143</f>
        <v>0</v>
      </c>
    </row>
    <row r="411" spans="1:13" x14ac:dyDescent="0.25">
      <c r="A411">
        <f>'Overview and definitions'!$C$4</f>
        <v>0</v>
      </c>
      <c r="B411" t="str">
        <f>'Overview and definitions'!$C$6</f>
        <v>Liechtenstein</v>
      </c>
      <c r="C411" t="str">
        <f>'Overview and definitions'!$C$7</f>
        <v>MNO</v>
      </c>
      <c r="D411" t="s">
        <v>513</v>
      </c>
      <c r="E411" s="558">
        <v>410</v>
      </c>
      <c r="F411" t="s">
        <v>669</v>
      </c>
      <c r="G411" t="s">
        <v>561</v>
      </c>
      <c r="H411" t="s">
        <v>1508</v>
      </c>
      <c r="I411" t="s">
        <v>1508</v>
      </c>
      <c r="J411" t="s">
        <v>756</v>
      </c>
      <c r="K411" t="s">
        <v>667</v>
      </c>
      <c r="L411" t="s">
        <v>558</v>
      </c>
      <c r="M411">
        <f>'Data questionnaire - mobile'!$H$143</f>
        <v>0</v>
      </c>
    </row>
    <row r="412" spans="1:13" x14ac:dyDescent="0.25">
      <c r="A412">
        <f>'Overview and definitions'!$C$4</f>
        <v>0</v>
      </c>
      <c r="B412" t="str">
        <f>'Overview and definitions'!$C$6</f>
        <v>Liechtenstein</v>
      </c>
      <c r="C412" t="str">
        <f>'Overview and definitions'!$C$7</f>
        <v>MNO</v>
      </c>
      <c r="D412" t="s">
        <v>513</v>
      </c>
      <c r="E412" s="558">
        <v>411</v>
      </c>
      <c r="F412" t="s">
        <v>669</v>
      </c>
      <c r="G412" t="s">
        <v>561</v>
      </c>
      <c r="H412" t="s">
        <v>1508</v>
      </c>
      <c r="I412" t="s">
        <v>1508</v>
      </c>
      <c r="J412" t="s">
        <v>756</v>
      </c>
      <c r="K412" t="s">
        <v>667</v>
      </c>
      <c r="L412" t="s">
        <v>559</v>
      </c>
      <c r="M412">
        <f>'Data questionnaire - mobile'!$L$143</f>
        <v>0</v>
      </c>
    </row>
    <row r="413" spans="1:13" x14ac:dyDescent="0.25">
      <c r="A413">
        <f>'Overview and definitions'!$C$4</f>
        <v>0</v>
      </c>
      <c r="B413" t="str">
        <f>'Overview and definitions'!$C$6</f>
        <v>Liechtenstein</v>
      </c>
      <c r="C413" t="str">
        <f>'Overview and definitions'!$C$7</f>
        <v>MNO</v>
      </c>
      <c r="D413" t="s">
        <v>513</v>
      </c>
      <c r="E413" s="558">
        <v>412</v>
      </c>
      <c r="F413" t="s">
        <v>669</v>
      </c>
      <c r="G413" t="s">
        <v>561</v>
      </c>
      <c r="H413" t="s">
        <v>1508</v>
      </c>
      <c r="I413" t="s">
        <v>1508</v>
      </c>
      <c r="J413" t="s">
        <v>756</v>
      </c>
      <c r="K413" t="s">
        <v>667</v>
      </c>
      <c r="L413" t="s">
        <v>560</v>
      </c>
      <c r="M413">
        <f>'Data questionnaire - mobile'!$P$143</f>
        <v>0</v>
      </c>
    </row>
    <row r="414" spans="1:13" x14ac:dyDescent="0.25">
      <c r="A414">
        <f>'Overview and definitions'!$C$4</f>
        <v>0</v>
      </c>
      <c r="B414" t="str">
        <f>'Overview and definitions'!$C$6</f>
        <v>Liechtenstein</v>
      </c>
      <c r="C414" t="str">
        <f>'Overview and definitions'!$C$7</f>
        <v>MNO</v>
      </c>
      <c r="D414" t="s">
        <v>513</v>
      </c>
      <c r="E414" s="558">
        <v>413</v>
      </c>
      <c r="F414" t="s">
        <v>670</v>
      </c>
      <c r="G414" t="s">
        <v>561</v>
      </c>
      <c r="H414" t="s">
        <v>1508</v>
      </c>
      <c r="I414" t="s">
        <v>1508</v>
      </c>
      <c r="J414" t="s">
        <v>615</v>
      </c>
      <c r="K414" t="s">
        <v>667</v>
      </c>
      <c r="L414" t="s">
        <v>557</v>
      </c>
      <c r="M414">
        <f>'Data questionnaire - mobile'!$D$144</f>
        <v>0</v>
      </c>
    </row>
    <row r="415" spans="1:13" x14ac:dyDescent="0.25">
      <c r="A415">
        <f>'Overview and definitions'!$C$4</f>
        <v>0</v>
      </c>
      <c r="B415" t="str">
        <f>'Overview and definitions'!$C$6</f>
        <v>Liechtenstein</v>
      </c>
      <c r="C415" t="str">
        <f>'Overview and definitions'!$C$7</f>
        <v>MNO</v>
      </c>
      <c r="D415" t="s">
        <v>513</v>
      </c>
      <c r="E415" s="558">
        <v>414</v>
      </c>
      <c r="F415" t="s">
        <v>670</v>
      </c>
      <c r="G415" t="s">
        <v>561</v>
      </c>
      <c r="H415" t="s">
        <v>1508</v>
      </c>
      <c r="I415" t="s">
        <v>1508</v>
      </c>
      <c r="J415" t="s">
        <v>615</v>
      </c>
      <c r="K415" t="s">
        <v>667</v>
      </c>
      <c r="L415" t="s">
        <v>558</v>
      </c>
      <c r="M415">
        <f>'Data questionnaire - mobile'!$H$144</f>
        <v>0</v>
      </c>
    </row>
    <row r="416" spans="1:13" x14ac:dyDescent="0.25">
      <c r="A416">
        <f>'Overview and definitions'!$C$4</f>
        <v>0</v>
      </c>
      <c r="B416" t="str">
        <f>'Overview and definitions'!$C$6</f>
        <v>Liechtenstein</v>
      </c>
      <c r="C416" t="str">
        <f>'Overview and definitions'!$C$7</f>
        <v>MNO</v>
      </c>
      <c r="D416" t="s">
        <v>513</v>
      </c>
      <c r="E416" s="558">
        <v>415</v>
      </c>
      <c r="F416" t="s">
        <v>670</v>
      </c>
      <c r="G416" t="s">
        <v>561</v>
      </c>
      <c r="H416" t="s">
        <v>1508</v>
      </c>
      <c r="I416" t="s">
        <v>1508</v>
      </c>
      <c r="J416" t="s">
        <v>615</v>
      </c>
      <c r="K416" t="s">
        <v>667</v>
      </c>
      <c r="L416" t="s">
        <v>559</v>
      </c>
      <c r="M416">
        <f>'Data questionnaire - mobile'!$L$144</f>
        <v>0</v>
      </c>
    </row>
    <row r="417" spans="1:13" x14ac:dyDescent="0.25">
      <c r="A417">
        <f>'Overview and definitions'!$C$4</f>
        <v>0</v>
      </c>
      <c r="B417" t="str">
        <f>'Overview and definitions'!$C$6</f>
        <v>Liechtenstein</v>
      </c>
      <c r="C417" t="str">
        <f>'Overview and definitions'!$C$7</f>
        <v>MNO</v>
      </c>
      <c r="D417" t="s">
        <v>513</v>
      </c>
      <c r="E417" s="558">
        <v>416</v>
      </c>
      <c r="F417" t="s">
        <v>670</v>
      </c>
      <c r="G417" t="s">
        <v>561</v>
      </c>
      <c r="H417" t="s">
        <v>1508</v>
      </c>
      <c r="I417" t="s">
        <v>1508</v>
      </c>
      <c r="J417" t="s">
        <v>615</v>
      </c>
      <c r="K417" t="s">
        <v>667</v>
      </c>
      <c r="L417" t="s">
        <v>560</v>
      </c>
      <c r="M417">
        <f>'Data questionnaire - mobile'!$P$144</f>
        <v>0</v>
      </c>
    </row>
    <row r="418" spans="1:13" x14ac:dyDescent="0.25">
      <c r="A418">
        <f>'Overview and definitions'!$C$4</f>
        <v>0</v>
      </c>
      <c r="B418" t="str">
        <f>'Overview and definitions'!$C$6</f>
        <v>Liechtenstein</v>
      </c>
      <c r="C418" t="str">
        <f>'Overview and definitions'!$C$7</f>
        <v>MNO</v>
      </c>
      <c r="D418" t="s">
        <v>513</v>
      </c>
      <c r="E418" s="558">
        <v>417</v>
      </c>
      <c r="F418" t="s">
        <v>671</v>
      </c>
      <c r="G418" t="s">
        <v>561</v>
      </c>
      <c r="H418" t="s">
        <v>1508</v>
      </c>
      <c r="I418" t="s">
        <v>1508</v>
      </c>
      <c r="J418" t="s">
        <v>617</v>
      </c>
      <c r="K418" t="s">
        <v>667</v>
      </c>
      <c r="L418" t="s">
        <v>557</v>
      </c>
      <c r="M418">
        <f>'Data questionnaire - mobile'!$D$145</f>
        <v>0</v>
      </c>
    </row>
    <row r="419" spans="1:13" x14ac:dyDescent="0.25">
      <c r="A419">
        <f>'Overview and definitions'!$C$4</f>
        <v>0</v>
      </c>
      <c r="B419" t="str">
        <f>'Overview and definitions'!$C$6</f>
        <v>Liechtenstein</v>
      </c>
      <c r="C419" t="str">
        <f>'Overview and definitions'!$C$7</f>
        <v>MNO</v>
      </c>
      <c r="D419" t="s">
        <v>513</v>
      </c>
      <c r="E419" s="558">
        <v>418</v>
      </c>
      <c r="F419" t="s">
        <v>671</v>
      </c>
      <c r="G419" t="s">
        <v>561</v>
      </c>
      <c r="H419" t="s">
        <v>1508</v>
      </c>
      <c r="I419" t="s">
        <v>1508</v>
      </c>
      <c r="J419" t="s">
        <v>617</v>
      </c>
      <c r="K419" t="s">
        <v>667</v>
      </c>
      <c r="L419" t="s">
        <v>558</v>
      </c>
      <c r="M419">
        <f>'Data questionnaire - mobile'!$H$145</f>
        <v>0</v>
      </c>
    </row>
    <row r="420" spans="1:13" x14ac:dyDescent="0.25">
      <c r="A420">
        <f>'Overview and definitions'!$C$4</f>
        <v>0</v>
      </c>
      <c r="B420" t="str">
        <f>'Overview and definitions'!$C$6</f>
        <v>Liechtenstein</v>
      </c>
      <c r="C420" t="str">
        <f>'Overview and definitions'!$C$7</f>
        <v>MNO</v>
      </c>
      <c r="D420" t="s">
        <v>513</v>
      </c>
      <c r="E420" s="558">
        <v>419</v>
      </c>
      <c r="F420" t="s">
        <v>671</v>
      </c>
      <c r="G420" t="s">
        <v>561</v>
      </c>
      <c r="H420" t="s">
        <v>1508</v>
      </c>
      <c r="I420" t="s">
        <v>1508</v>
      </c>
      <c r="J420" t="s">
        <v>617</v>
      </c>
      <c r="K420" t="s">
        <v>667</v>
      </c>
      <c r="L420" t="s">
        <v>559</v>
      </c>
      <c r="M420">
        <f>'Data questionnaire - mobile'!$L$145</f>
        <v>0</v>
      </c>
    </row>
    <row r="421" spans="1:13" x14ac:dyDescent="0.25">
      <c r="A421">
        <f>'Overview and definitions'!$C$4</f>
        <v>0</v>
      </c>
      <c r="B421" t="str">
        <f>'Overview and definitions'!$C$6</f>
        <v>Liechtenstein</v>
      </c>
      <c r="C421" t="str">
        <f>'Overview and definitions'!$C$7</f>
        <v>MNO</v>
      </c>
      <c r="D421" t="s">
        <v>513</v>
      </c>
      <c r="E421" s="558">
        <v>420</v>
      </c>
      <c r="F421" t="s">
        <v>671</v>
      </c>
      <c r="G421" t="s">
        <v>561</v>
      </c>
      <c r="H421" t="s">
        <v>1508</v>
      </c>
      <c r="I421" t="s">
        <v>1508</v>
      </c>
      <c r="J421" t="s">
        <v>617</v>
      </c>
      <c r="K421" t="s">
        <v>667</v>
      </c>
      <c r="L421" t="s">
        <v>560</v>
      </c>
      <c r="M421">
        <f>'Data questionnaire - mobile'!$P$145</f>
        <v>0</v>
      </c>
    </row>
    <row r="422" spans="1:13" x14ac:dyDescent="0.25">
      <c r="A422">
        <f>'Overview and definitions'!$C$4</f>
        <v>0</v>
      </c>
      <c r="B422" t="str">
        <f>'Overview and definitions'!$C$6</f>
        <v>Liechtenstein</v>
      </c>
      <c r="C422" t="str">
        <f>'Overview and definitions'!$C$7</f>
        <v>MNO</v>
      </c>
      <c r="D422" t="s">
        <v>513</v>
      </c>
      <c r="E422" s="558">
        <v>421</v>
      </c>
      <c r="F422" t="s">
        <v>669</v>
      </c>
      <c r="G422" t="s">
        <v>571</v>
      </c>
      <c r="H422" t="s">
        <v>1508</v>
      </c>
      <c r="I422" t="s">
        <v>1508</v>
      </c>
      <c r="J422" t="s">
        <v>756</v>
      </c>
      <c r="K422" t="s">
        <v>667</v>
      </c>
      <c r="L422" t="s">
        <v>557</v>
      </c>
      <c r="M422">
        <f>'Data questionnaire - mobile'!$E$143</f>
        <v>0</v>
      </c>
    </row>
    <row r="423" spans="1:13" x14ac:dyDescent="0.25">
      <c r="A423">
        <f>'Overview and definitions'!$C$4</f>
        <v>0</v>
      </c>
      <c r="B423" t="str">
        <f>'Overview and definitions'!$C$6</f>
        <v>Liechtenstein</v>
      </c>
      <c r="C423" t="str">
        <f>'Overview and definitions'!$C$7</f>
        <v>MNO</v>
      </c>
      <c r="D423" t="s">
        <v>513</v>
      </c>
      <c r="E423" s="558">
        <v>422</v>
      </c>
      <c r="F423" t="s">
        <v>669</v>
      </c>
      <c r="G423" t="s">
        <v>571</v>
      </c>
      <c r="H423" t="s">
        <v>1508</v>
      </c>
      <c r="I423" t="s">
        <v>1508</v>
      </c>
      <c r="J423" t="s">
        <v>756</v>
      </c>
      <c r="K423" t="s">
        <v>667</v>
      </c>
      <c r="L423" t="s">
        <v>558</v>
      </c>
      <c r="M423">
        <f>'Data questionnaire - mobile'!$I$143</f>
        <v>0</v>
      </c>
    </row>
    <row r="424" spans="1:13" x14ac:dyDescent="0.25">
      <c r="A424">
        <f>'Overview and definitions'!$C$4</f>
        <v>0</v>
      </c>
      <c r="B424" t="str">
        <f>'Overview and definitions'!$C$6</f>
        <v>Liechtenstein</v>
      </c>
      <c r="C424" t="str">
        <f>'Overview and definitions'!$C$7</f>
        <v>MNO</v>
      </c>
      <c r="D424" t="s">
        <v>513</v>
      </c>
      <c r="E424" s="558">
        <v>423</v>
      </c>
      <c r="F424" t="s">
        <v>669</v>
      </c>
      <c r="G424" t="s">
        <v>571</v>
      </c>
      <c r="H424" t="s">
        <v>1508</v>
      </c>
      <c r="I424" t="s">
        <v>1508</v>
      </c>
      <c r="J424" t="s">
        <v>756</v>
      </c>
      <c r="K424" t="s">
        <v>667</v>
      </c>
      <c r="L424" t="s">
        <v>559</v>
      </c>
      <c r="M424">
        <f>'Data questionnaire - mobile'!$M$143</f>
        <v>0</v>
      </c>
    </row>
    <row r="425" spans="1:13" x14ac:dyDescent="0.25">
      <c r="A425">
        <f>'Overview and definitions'!$C$4</f>
        <v>0</v>
      </c>
      <c r="B425" t="str">
        <f>'Overview and definitions'!$C$6</f>
        <v>Liechtenstein</v>
      </c>
      <c r="C425" t="str">
        <f>'Overview and definitions'!$C$7</f>
        <v>MNO</v>
      </c>
      <c r="D425" t="s">
        <v>513</v>
      </c>
      <c r="E425" s="558">
        <v>424</v>
      </c>
      <c r="F425" t="s">
        <v>669</v>
      </c>
      <c r="G425" t="s">
        <v>571</v>
      </c>
      <c r="H425" t="s">
        <v>1508</v>
      </c>
      <c r="I425" t="s">
        <v>1508</v>
      </c>
      <c r="J425" t="s">
        <v>756</v>
      </c>
      <c r="K425" t="s">
        <v>667</v>
      </c>
      <c r="L425" t="s">
        <v>560</v>
      </c>
      <c r="M425">
        <f>'Data questionnaire - mobile'!$Q$143</f>
        <v>0</v>
      </c>
    </row>
    <row r="426" spans="1:13" x14ac:dyDescent="0.25">
      <c r="A426">
        <f>'Overview and definitions'!$C$4</f>
        <v>0</v>
      </c>
      <c r="B426" t="str">
        <f>'Overview and definitions'!$C$6</f>
        <v>Liechtenstein</v>
      </c>
      <c r="C426" t="str">
        <f>'Overview and definitions'!$C$7</f>
        <v>MNO</v>
      </c>
      <c r="D426" t="s">
        <v>513</v>
      </c>
      <c r="E426" s="558">
        <v>425</v>
      </c>
      <c r="F426" t="s">
        <v>670</v>
      </c>
      <c r="G426" t="s">
        <v>571</v>
      </c>
      <c r="H426" t="s">
        <v>1508</v>
      </c>
      <c r="I426" t="s">
        <v>1508</v>
      </c>
      <c r="J426" t="s">
        <v>615</v>
      </c>
      <c r="K426" t="s">
        <v>667</v>
      </c>
      <c r="L426" t="s">
        <v>557</v>
      </c>
      <c r="M426">
        <f>'Data questionnaire - mobile'!$E$144</f>
        <v>0</v>
      </c>
    </row>
    <row r="427" spans="1:13" x14ac:dyDescent="0.25">
      <c r="A427">
        <f>'Overview and definitions'!$C$4</f>
        <v>0</v>
      </c>
      <c r="B427" t="str">
        <f>'Overview and definitions'!$C$6</f>
        <v>Liechtenstein</v>
      </c>
      <c r="C427" t="str">
        <f>'Overview and definitions'!$C$7</f>
        <v>MNO</v>
      </c>
      <c r="D427" t="s">
        <v>513</v>
      </c>
      <c r="E427" s="558">
        <v>426</v>
      </c>
      <c r="F427" t="s">
        <v>670</v>
      </c>
      <c r="G427" t="s">
        <v>571</v>
      </c>
      <c r="H427" t="s">
        <v>1508</v>
      </c>
      <c r="I427" t="s">
        <v>1508</v>
      </c>
      <c r="J427" t="s">
        <v>615</v>
      </c>
      <c r="K427" t="s">
        <v>667</v>
      </c>
      <c r="L427" t="s">
        <v>558</v>
      </c>
      <c r="M427">
        <f>'Data questionnaire - mobile'!$I$144</f>
        <v>0</v>
      </c>
    </row>
    <row r="428" spans="1:13" x14ac:dyDescent="0.25">
      <c r="A428">
        <f>'Overview and definitions'!$C$4</f>
        <v>0</v>
      </c>
      <c r="B428" t="str">
        <f>'Overview and definitions'!$C$6</f>
        <v>Liechtenstein</v>
      </c>
      <c r="C428" t="str">
        <f>'Overview and definitions'!$C$7</f>
        <v>MNO</v>
      </c>
      <c r="D428" t="s">
        <v>513</v>
      </c>
      <c r="E428" s="558">
        <v>427</v>
      </c>
      <c r="F428" t="s">
        <v>670</v>
      </c>
      <c r="G428" t="s">
        <v>571</v>
      </c>
      <c r="H428" t="s">
        <v>1508</v>
      </c>
      <c r="I428" t="s">
        <v>1508</v>
      </c>
      <c r="J428" t="s">
        <v>615</v>
      </c>
      <c r="K428" t="s">
        <v>667</v>
      </c>
      <c r="L428" t="s">
        <v>559</v>
      </c>
      <c r="M428">
        <f>'Data questionnaire - mobile'!$M$144</f>
        <v>0</v>
      </c>
    </row>
    <row r="429" spans="1:13" x14ac:dyDescent="0.25">
      <c r="A429">
        <f>'Overview and definitions'!$C$4</f>
        <v>0</v>
      </c>
      <c r="B429" t="str">
        <f>'Overview and definitions'!$C$6</f>
        <v>Liechtenstein</v>
      </c>
      <c r="C429" t="str">
        <f>'Overview and definitions'!$C$7</f>
        <v>MNO</v>
      </c>
      <c r="D429" t="s">
        <v>513</v>
      </c>
      <c r="E429" s="558">
        <v>428</v>
      </c>
      <c r="F429" t="s">
        <v>670</v>
      </c>
      <c r="G429" t="s">
        <v>571</v>
      </c>
      <c r="H429" t="s">
        <v>1508</v>
      </c>
      <c r="I429" t="s">
        <v>1508</v>
      </c>
      <c r="J429" t="s">
        <v>615</v>
      </c>
      <c r="K429" t="s">
        <v>667</v>
      </c>
      <c r="L429" t="s">
        <v>560</v>
      </c>
      <c r="M429">
        <f>'Data questionnaire - mobile'!$Q$144</f>
        <v>0</v>
      </c>
    </row>
    <row r="430" spans="1:13" x14ac:dyDescent="0.25">
      <c r="A430">
        <f>'Overview and definitions'!$C$4</f>
        <v>0</v>
      </c>
      <c r="B430" t="str">
        <f>'Overview and definitions'!$C$6</f>
        <v>Liechtenstein</v>
      </c>
      <c r="C430" t="str">
        <f>'Overview and definitions'!$C$7</f>
        <v>MNO</v>
      </c>
      <c r="D430" t="s">
        <v>513</v>
      </c>
      <c r="E430" s="558">
        <v>429</v>
      </c>
      <c r="F430" t="s">
        <v>671</v>
      </c>
      <c r="G430" t="s">
        <v>571</v>
      </c>
      <c r="H430" t="s">
        <v>1508</v>
      </c>
      <c r="I430" t="s">
        <v>1508</v>
      </c>
      <c r="J430" t="s">
        <v>617</v>
      </c>
      <c r="K430" t="s">
        <v>667</v>
      </c>
      <c r="L430" t="s">
        <v>557</v>
      </c>
      <c r="M430">
        <f>'Data questionnaire - mobile'!$E$145</f>
        <v>0</v>
      </c>
    </row>
    <row r="431" spans="1:13" x14ac:dyDescent="0.25">
      <c r="A431">
        <f>'Overview and definitions'!$C$4</f>
        <v>0</v>
      </c>
      <c r="B431" t="str">
        <f>'Overview and definitions'!$C$6</f>
        <v>Liechtenstein</v>
      </c>
      <c r="C431" t="str">
        <f>'Overview and definitions'!$C$7</f>
        <v>MNO</v>
      </c>
      <c r="D431" t="s">
        <v>513</v>
      </c>
      <c r="E431" s="558">
        <v>430</v>
      </c>
      <c r="F431" t="s">
        <v>671</v>
      </c>
      <c r="G431" t="s">
        <v>571</v>
      </c>
      <c r="H431" t="s">
        <v>1508</v>
      </c>
      <c r="I431" t="s">
        <v>1508</v>
      </c>
      <c r="J431" t="s">
        <v>617</v>
      </c>
      <c r="K431" t="s">
        <v>667</v>
      </c>
      <c r="L431" t="s">
        <v>558</v>
      </c>
      <c r="M431">
        <f>'Data questionnaire - mobile'!$I$145</f>
        <v>0</v>
      </c>
    </row>
    <row r="432" spans="1:13" x14ac:dyDescent="0.25">
      <c r="A432">
        <f>'Overview and definitions'!$C$4</f>
        <v>0</v>
      </c>
      <c r="B432" t="str">
        <f>'Overview and definitions'!$C$6</f>
        <v>Liechtenstein</v>
      </c>
      <c r="C432" t="str">
        <f>'Overview and definitions'!$C$7</f>
        <v>MNO</v>
      </c>
      <c r="D432" t="s">
        <v>513</v>
      </c>
      <c r="E432" s="558">
        <v>431</v>
      </c>
      <c r="F432" t="s">
        <v>671</v>
      </c>
      <c r="G432" t="s">
        <v>571</v>
      </c>
      <c r="H432" t="s">
        <v>1508</v>
      </c>
      <c r="I432" t="s">
        <v>1508</v>
      </c>
      <c r="J432" t="s">
        <v>617</v>
      </c>
      <c r="K432" t="s">
        <v>667</v>
      </c>
      <c r="L432" t="s">
        <v>559</v>
      </c>
      <c r="M432">
        <f>'Data questionnaire - mobile'!$M$145</f>
        <v>0</v>
      </c>
    </row>
    <row r="433" spans="1:13" x14ac:dyDescent="0.25">
      <c r="A433">
        <f>'Overview and definitions'!$C$4</f>
        <v>0</v>
      </c>
      <c r="B433" t="str">
        <f>'Overview and definitions'!$C$6</f>
        <v>Liechtenstein</v>
      </c>
      <c r="C433" t="str">
        <f>'Overview and definitions'!$C$7</f>
        <v>MNO</v>
      </c>
      <c r="D433" t="s">
        <v>513</v>
      </c>
      <c r="E433" s="558">
        <v>432</v>
      </c>
      <c r="F433" t="s">
        <v>671</v>
      </c>
      <c r="G433" t="s">
        <v>571</v>
      </c>
      <c r="H433" t="s">
        <v>1508</v>
      </c>
      <c r="I433" t="s">
        <v>1508</v>
      </c>
      <c r="J433" t="s">
        <v>617</v>
      </c>
      <c r="K433" t="s">
        <v>667</v>
      </c>
      <c r="L433" t="s">
        <v>560</v>
      </c>
      <c r="M433">
        <f>'Data questionnaire - mobile'!$Q$145</f>
        <v>0</v>
      </c>
    </row>
    <row r="434" spans="1:13" x14ac:dyDescent="0.25">
      <c r="A434">
        <f>'Overview and definitions'!$C$4</f>
        <v>0</v>
      </c>
      <c r="B434" t="str">
        <f>'Overview and definitions'!$C$6</f>
        <v>Liechtenstein</v>
      </c>
      <c r="C434" t="str">
        <f>'Overview and definitions'!$C$7</f>
        <v>MNO</v>
      </c>
      <c r="D434" t="s">
        <v>513</v>
      </c>
      <c r="E434" s="558">
        <v>433</v>
      </c>
      <c r="F434" t="s">
        <v>678</v>
      </c>
      <c r="G434" t="s">
        <v>561</v>
      </c>
      <c r="H434" t="s">
        <v>1508</v>
      </c>
      <c r="I434" t="s">
        <v>1508</v>
      </c>
      <c r="J434" t="s">
        <v>756</v>
      </c>
      <c r="K434" t="s">
        <v>1455</v>
      </c>
      <c r="L434" t="s">
        <v>557</v>
      </c>
      <c r="M434">
        <f>'Data questionnaire - mobile'!$D$151</f>
        <v>0</v>
      </c>
    </row>
    <row r="435" spans="1:13" x14ac:dyDescent="0.25">
      <c r="A435">
        <f>'Overview and definitions'!$C$4</f>
        <v>0</v>
      </c>
      <c r="B435" t="str">
        <f>'Overview and definitions'!$C$6</f>
        <v>Liechtenstein</v>
      </c>
      <c r="C435" t="str">
        <f>'Overview and definitions'!$C$7</f>
        <v>MNO</v>
      </c>
      <c r="D435" t="s">
        <v>513</v>
      </c>
      <c r="E435" s="558">
        <v>434</v>
      </c>
      <c r="F435" t="s">
        <v>678</v>
      </c>
      <c r="G435" t="s">
        <v>561</v>
      </c>
      <c r="H435" t="s">
        <v>1508</v>
      </c>
      <c r="I435" t="s">
        <v>1508</v>
      </c>
      <c r="J435" t="s">
        <v>756</v>
      </c>
      <c r="K435" t="s">
        <v>1455</v>
      </c>
      <c r="L435" t="s">
        <v>558</v>
      </c>
      <c r="M435">
        <f>'Data questionnaire - mobile'!$H$151</f>
        <v>0</v>
      </c>
    </row>
    <row r="436" spans="1:13" x14ac:dyDescent="0.25">
      <c r="A436">
        <f>'Overview and definitions'!$C$4</f>
        <v>0</v>
      </c>
      <c r="B436" t="str">
        <f>'Overview and definitions'!$C$6</f>
        <v>Liechtenstein</v>
      </c>
      <c r="C436" t="str">
        <f>'Overview and definitions'!$C$7</f>
        <v>MNO</v>
      </c>
      <c r="D436" t="s">
        <v>513</v>
      </c>
      <c r="E436" s="558">
        <v>435</v>
      </c>
      <c r="F436" t="s">
        <v>678</v>
      </c>
      <c r="G436" t="s">
        <v>561</v>
      </c>
      <c r="H436" t="s">
        <v>1508</v>
      </c>
      <c r="I436" t="s">
        <v>1508</v>
      </c>
      <c r="J436" t="s">
        <v>756</v>
      </c>
      <c r="K436" t="s">
        <v>1455</v>
      </c>
      <c r="L436" t="s">
        <v>559</v>
      </c>
      <c r="M436">
        <f>'Data questionnaire - mobile'!$L$151</f>
        <v>0</v>
      </c>
    </row>
    <row r="437" spans="1:13" x14ac:dyDescent="0.25">
      <c r="A437">
        <f>'Overview and definitions'!$C$4</f>
        <v>0</v>
      </c>
      <c r="B437" t="str">
        <f>'Overview and definitions'!$C$6</f>
        <v>Liechtenstein</v>
      </c>
      <c r="C437" t="str">
        <f>'Overview and definitions'!$C$7</f>
        <v>MNO</v>
      </c>
      <c r="D437" t="s">
        <v>513</v>
      </c>
      <c r="E437" s="558">
        <v>436</v>
      </c>
      <c r="F437" t="s">
        <v>678</v>
      </c>
      <c r="G437" t="s">
        <v>561</v>
      </c>
      <c r="H437" t="s">
        <v>1508</v>
      </c>
      <c r="I437" t="s">
        <v>1508</v>
      </c>
      <c r="J437" t="s">
        <v>756</v>
      </c>
      <c r="K437" t="s">
        <v>1455</v>
      </c>
      <c r="L437" t="s">
        <v>560</v>
      </c>
      <c r="M437">
        <f>'Data questionnaire - mobile'!$P$151</f>
        <v>0</v>
      </c>
    </row>
    <row r="438" spans="1:13" x14ac:dyDescent="0.25">
      <c r="A438">
        <f>'Overview and definitions'!$C$4</f>
        <v>0</v>
      </c>
      <c r="B438" t="str">
        <f>'Overview and definitions'!$C$6</f>
        <v>Liechtenstein</v>
      </c>
      <c r="C438" t="str">
        <f>'Overview and definitions'!$C$7</f>
        <v>MNO</v>
      </c>
      <c r="D438" t="s">
        <v>513</v>
      </c>
      <c r="E438" s="558">
        <v>437</v>
      </c>
      <c r="F438" t="s">
        <v>679</v>
      </c>
      <c r="G438" t="s">
        <v>561</v>
      </c>
      <c r="H438" t="s">
        <v>1508</v>
      </c>
      <c r="I438" t="s">
        <v>1508</v>
      </c>
      <c r="J438" t="s">
        <v>615</v>
      </c>
      <c r="K438" t="s">
        <v>1455</v>
      </c>
      <c r="L438" t="s">
        <v>557</v>
      </c>
      <c r="M438">
        <f>'Data questionnaire - mobile'!$D$152</f>
        <v>0</v>
      </c>
    </row>
    <row r="439" spans="1:13" x14ac:dyDescent="0.25">
      <c r="A439">
        <f>'Overview and definitions'!$C$4</f>
        <v>0</v>
      </c>
      <c r="B439" t="str">
        <f>'Overview and definitions'!$C$6</f>
        <v>Liechtenstein</v>
      </c>
      <c r="C439" t="str">
        <f>'Overview and definitions'!$C$7</f>
        <v>MNO</v>
      </c>
      <c r="D439" t="s">
        <v>513</v>
      </c>
      <c r="E439" s="558">
        <v>438</v>
      </c>
      <c r="F439" t="s">
        <v>679</v>
      </c>
      <c r="G439" t="s">
        <v>561</v>
      </c>
      <c r="H439" t="s">
        <v>1508</v>
      </c>
      <c r="I439" t="s">
        <v>1508</v>
      </c>
      <c r="J439" t="s">
        <v>615</v>
      </c>
      <c r="K439" t="s">
        <v>1455</v>
      </c>
      <c r="L439" t="s">
        <v>558</v>
      </c>
      <c r="M439">
        <f>'Data questionnaire - mobile'!$H$152</f>
        <v>0</v>
      </c>
    </row>
    <row r="440" spans="1:13" x14ac:dyDescent="0.25">
      <c r="A440">
        <f>'Overview and definitions'!$C$4</f>
        <v>0</v>
      </c>
      <c r="B440" t="str">
        <f>'Overview and definitions'!$C$6</f>
        <v>Liechtenstein</v>
      </c>
      <c r="C440" t="str">
        <f>'Overview and definitions'!$C$7</f>
        <v>MNO</v>
      </c>
      <c r="D440" t="s">
        <v>513</v>
      </c>
      <c r="E440" s="558">
        <v>439</v>
      </c>
      <c r="F440" t="s">
        <v>679</v>
      </c>
      <c r="G440" t="s">
        <v>561</v>
      </c>
      <c r="H440" t="s">
        <v>1508</v>
      </c>
      <c r="I440" t="s">
        <v>1508</v>
      </c>
      <c r="J440" t="s">
        <v>615</v>
      </c>
      <c r="K440" t="s">
        <v>1455</v>
      </c>
      <c r="L440" t="s">
        <v>559</v>
      </c>
      <c r="M440">
        <f>'Data questionnaire - mobile'!$L$152</f>
        <v>0</v>
      </c>
    </row>
    <row r="441" spans="1:13" x14ac:dyDescent="0.25">
      <c r="A441">
        <f>'Overview and definitions'!$C$4</f>
        <v>0</v>
      </c>
      <c r="B441" t="str">
        <f>'Overview and definitions'!$C$6</f>
        <v>Liechtenstein</v>
      </c>
      <c r="C441" t="str">
        <f>'Overview and definitions'!$C$7</f>
        <v>MNO</v>
      </c>
      <c r="D441" t="s">
        <v>513</v>
      </c>
      <c r="E441" s="558">
        <v>440</v>
      </c>
      <c r="F441" t="s">
        <v>679</v>
      </c>
      <c r="G441" t="s">
        <v>561</v>
      </c>
      <c r="H441" t="s">
        <v>1508</v>
      </c>
      <c r="I441" t="s">
        <v>1508</v>
      </c>
      <c r="J441" t="s">
        <v>615</v>
      </c>
      <c r="K441" t="s">
        <v>1455</v>
      </c>
      <c r="L441" t="s">
        <v>560</v>
      </c>
      <c r="M441">
        <f>'Data questionnaire - mobile'!$P$152</f>
        <v>0</v>
      </c>
    </row>
    <row r="442" spans="1:13" x14ac:dyDescent="0.25">
      <c r="A442">
        <f>'Overview and definitions'!$C$4</f>
        <v>0</v>
      </c>
      <c r="B442" t="str">
        <f>'Overview and definitions'!$C$6</f>
        <v>Liechtenstein</v>
      </c>
      <c r="C442" t="str">
        <f>'Overview and definitions'!$C$7</f>
        <v>MNO</v>
      </c>
      <c r="D442" t="s">
        <v>513</v>
      </c>
      <c r="E442" s="558">
        <v>441</v>
      </c>
      <c r="F442" t="s">
        <v>680</v>
      </c>
      <c r="G442" t="s">
        <v>561</v>
      </c>
      <c r="H442" t="s">
        <v>1508</v>
      </c>
      <c r="I442" t="s">
        <v>1508</v>
      </c>
      <c r="J442" t="s">
        <v>617</v>
      </c>
      <c r="K442" t="s">
        <v>1455</v>
      </c>
      <c r="L442" t="s">
        <v>557</v>
      </c>
      <c r="M442">
        <f>'Data questionnaire - mobile'!$D$153</f>
        <v>0</v>
      </c>
    </row>
    <row r="443" spans="1:13" x14ac:dyDescent="0.25">
      <c r="A443">
        <f>'Overview and definitions'!$C$4</f>
        <v>0</v>
      </c>
      <c r="B443" t="str">
        <f>'Overview and definitions'!$C$6</f>
        <v>Liechtenstein</v>
      </c>
      <c r="C443" t="str">
        <f>'Overview and definitions'!$C$7</f>
        <v>MNO</v>
      </c>
      <c r="D443" t="s">
        <v>513</v>
      </c>
      <c r="E443" s="558">
        <v>442</v>
      </c>
      <c r="F443" t="s">
        <v>680</v>
      </c>
      <c r="G443" t="s">
        <v>561</v>
      </c>
      <c r="H443" t="s">
        <v>1508</v>
      </c>
      <c r="I443" t="s">
        <v>1508</v>
      </c>
      <c r="J443" t="s">
        <v>617</v>
      </c>
      <c r="K443" t="s">
        <v>1455</v>
      </c>
      <c r="L443" t="s">
        <v>558</v>
      </c>
      <c r="M443">
        <f>'Data questionnaire - mobile'!$H$153</f>
        <v>0</v>
      </c>
    </row>
    <row r="444" spans="1:13" x14ac:dyDescent="0.25">
      <c r="A444">
        <f>'Overview and definitions'!$C$4</f>
        <v>0</v>
      </c>
      <c r="B444" t="str">
        <f>'Overview and definitions'!$C$6</f>
        <v>Liechtenstein</v>
      </c>
      <c r="C444" t="str">
        <f>'Overview and definitions'!$C$7</f>
        <v>MNO</v>
      </c>
      <c r="D444" t="s">
        <v>513</v>
      </c>
      <c r="E444" s="558">
        <v>443</v>
      </c>
      <c r="F444" t="s">
        <v>680</v>
      </c>
      <c r="G444" t="s">
        <v>561</v>
      </c>
      <c r="H444" t="s">
        <v>1508</v>
      </c>
      <c r="I444" t="s">
        <v>1508</v>
      </c>
      <c r="J444" t="s">
        <v>617</v>
      </c>
      <c r="K444" t="s">
        <v>1455</v>
      </c>
      <c r="L444" t="s">
        <v>559</v>
      </c>
      <c r="M444">
        <f>'Data questionnaire - mobile'!$L$153</f>
        <v>0</v>
      </c>
    </row>
    <row r="445" spans="1:13" x14ac:dyDescent="0.25">
      <c r="A445">
        <f>'Overview and definitions'!$C$4</f>
        <v>0</v>
      </c>
      <c r="B445" t="str">
        <f>'Overview and definitions'!$C$6</f>
        <v>Liechtenstein</v>
      </c>
      <c r="C445" t="str">
        <f>'Overview and definitions'!$C$7</f>
        <v>MNO</v>
      </c>
      <c r="D445" t="s">
        <v>513</v>
      </c>
      <c r="E445" s="558">
        <v>444</v>
      </c>
      <c r="F445" t="s">
        <v>680</v>
      </c>
      <c r="G445" t="s">
        <v>561</v>
      </c>
      <c r="H445" t="s">
        <v>1508</v>
      </c>
      <c r="I445" t="s">
        <v>1508</v>
      </c>
      <c r="J445" t="s">
        <v>617</v>
      </c>
      <c r="K445" t="s">
        <v>1455</v>
      </c>
      <c r="L445" t="s">
        <v>560</v>
      </c>
      <c r="M445">
        <f>'Data questionnaire - mobile'!$P$153</f>
        <v>0</v>
      </c>
    </row>
    <row r="446" spans="1:13" x14ac:dyDescent="0.25">
      <c r="A446">
        <f>'Overview and definitions'!$C$4</f>
        <v>0</v>
      </c>
      <c r="B446" t="str">
        <f>'Overview and definitions'!$C$6</f>
        <v>Liechtenstein</v>
      </c>
      <c r="C446" t="str">
        <f>'Overview and definitions'!$C$7</f>
        <v>MNO</v>
      </c>
      <c r="D446" t="s">
        <v>513</v>
      </c>
      <c r="E446" s="558">
        <v>445</v>
      </c>
      <c r="F446" t="s">
        <v>678</v>
      </c>
      <c r="G446" t="s">
        <v>571</v>
      </c>
      <c r="H446" t="s">
        <v>1508</v>
      </c>
      <c r="I446" t="s">
        <v>1508</v>
      </c>
      <c r="J446" t="s">
        <v>756</v>
      </c>
      <c r="K446" t="s">
        <v>1455</v>
      </c>
      <c r="L446" t="s">
        <v>557</v>
      </c>
      <c r="M446">
        <f>'Data questionnaire - mobile'!$E$151</f>
        <v>0</v>
      </c>
    </row>
    <row r="447" spans="1:13" x14ac:dyDescent="0.25">
      <c r="A447">
        <f>'Overview and definitions'!$C$4</f>
        <v>0</v>
      </c>
      <c r="B447" t="str">
        <f>'Overview and definitions'!$C$6</f>
        <v>Liechtenstein</v>
      </c>
      <c r="C447" t="str">
        <f>'Overview and definitions'!$C$7</f>
        <v>MNO</v>
      </c>
      <c r="D447" t="s">
        <v>513</v>
      </c>
      <c r="E447" s="558">
        <v>446</v>
      </c>
      <c r="F447" t="s">
        <v>678</v>
      </c>
      <c r="G447" t="s">
        <v>571</v>
      </c>
      <c r="H447" t="s">
        <v>1508</v>
      </c>
      <c r="I447" t="s">
        <v>1508</v>
      </c>
      <c r="J447" t="s">
        <v>756</v>
      </c>
      <c r="K447" t="s">
        <v>1455</v>
      </c>
      <c r="L447" t="s">
        <v>558</v>
      </c>
      <c r="M447">
        <f>'Data questionnaire - mobile'!$I$151</f>
        <v>0</v>
      </c>
    </row>
    <row r="448" spans="1:13" x14ac:dyDescent="0.25">
      <c r="A448">
        <f>'Overview and definitions'!$C$4</f>
        <v>0</v>
      </c>
      <c r="B448" t="str">
        <f>'Overview and definitions'!$C$6</f>
        <v>Liechtenstein</v>
      </c>
      <c r="C448" t="str">
        <f>'Overview and definitions'!$C$7</f>
        <v>MNO</v>
      </c>
      <c r="D448" t="s">
        <v>513</v>
      </c>
      <c r="E448" s="558">
        <v>447</v>
      </c>
      <c r="F448" t="s">
        <v>678</v>
      </c>
      <c r="G448" t="s">
        <v>571</v>
      </c>
      <c r="H448" t="s">
        <v>1508</v>
      </c>
      <c r="I448" t="s">
        <v>1508</v>
      </c>
      <c r="J448" t="s">
        <v>756</v>
      </c>
      <c r="K448" t="s">
        <v>1455</v>
      </c>
      <c r="L448" t="s">
        <v>559</v>
      </c>
      <c r="M448">
        <f>'Data questionnaire - mobile'!$M$151</f>
        <v>0</v>
      </c>
    </row>
    <row r="449" spans="1:13" x14ac:dyDescent="0.25">
      <c r="A449">
        <f>'Overview and definitions'!$C$4</f>
        <v>0</v>
      </c>
      <c r="B449" t="str">
        <f>'Overview and definitions'!$C$6</f>
        <v>Liechtenstein</v>
      </c>
      <c r="C449" t="str">
        <f>'Overview and definitions'!$C$7</f>
        <v>MNO</v>
      </c>
      <c r="D449" t="s">
        <v>513</v>
      </c>
      <c r="E449" s="558">
        <v>448</v>
      </c>
      <c r="F449" t="s">
        <v>678</v>
      </c>
      <c r="G449" t="s">
        <v>571</v>
      </c>
      <c r="H449" t="s">
        <v>1508</v>
      </c>
      <c r="I449" t="s">
        <v>1508</v>
      </c>
      <c r="J449" t="s">
        <v>756</v>
      </c>
      <c r="K449" t="s">
        <v>1455</v>
      </c>
      <c r="L449" t="s">
        <v>560</v>
      </c>
      <c r="M449">
        <f>'Data questionnaire - mobile'!$Q$151</f>
        <v>0</v>
      </c>
    </row>
    <row r="450" spans="1:13" x14ac:dyDescent="0.25">
      <c r="A450">
        <f>'Overview and definitions'!$C$4</f>
        <v>0</v>
      </c>
      <c r="B450" t="str">
        <f>'Overview and definitions'!$C$6</f>
        <v>Liechtenstein</v>
      </c>
      <c r="C450" t="str">
        <f>'Overview and definitions'!$C$7</f>
        <v>MNO</v>
      </c>
      <c r="D450" t="s">
        <v>513</v>
      </c>
      <c r="E450" s="558">
        <v>449</v>
      </c>
      <c r="F450" t="s">
        <v>679</v>
      </c>
      <c r="G450" t="s">
        <v>571</v>
      </c>
      <c r="H450" t="s">
        <v>1508</v>
      </c>
      <c r="I450" t="s">
        <v>1508</v>
      </c>
      <c r="J450" t="s">
        <v>615</v>
      </c>
      <c r="K450" t="s">
        <v>1455</v>
      </c>
      <c r="L450" t="s">
        <v>557</v>
      </c>
      <c r="M450">
        <f>'Data questionnaire - mobile'!$E$152</f>
        <v>0</v>
      </c>
    </row>
    <row r="451" spans="1:13" x14ac:dyDescent="0.25">
      <c r="A451">
        <f>'Overview and definitions'!$C$4</f>
        <v>0</v>
      </c>
      <c r="B451" t="str">
        <f>'Overview and definitions'!$C$6</f>
        <v>Liechtenstein</v>
      </c>
      <c r="C451" t="str">
        <f>'Overview and definitions'!$C$7</f>
        <v>MNO</v>
      </c>
      <c r="D451" t="s">
        <v>513</v>
      </c>
      <c r="E451" s="558">
        <v>450</v>
      </c>
      <c r="F451" t="s">
        <v>679</v>
      </c>
      <c r="G451" t="s">
        <v>571</v>
      </c>
      <c r="H451" t="s">
        <v>1508</v>
      </c>
      <c r="I451" t="s">
        <v>1508</v>
      </c>
      <c r="J451" t="s">
        <v>615</v>
      </c>
      <c r="K451" t="s">
        <v>1455</v>
      </c>
      <c r="L451" t="s">
        <v>558</v>
      </c>
      <c r="M451">
        <f>'Data questionnaire - mobile'!$I$152</f>
        <v>0</v>
      </c>
    </row>
    <row r="452" spans="1:13" x14ac:dyDescent="0.25">
      <c r="A452">
        <f>'Overview and definitions'!$C$4</f>
        <v>0</v>
      </c>
      <c r="B452" t="str">
        <f>'Overview and definitions'!$C$6</f>
        <v>Liechtenstein</v>
      </c>
      <c r="C452" t="str">
        <f>'Overview and definitions'!$C$7</f>
        <v>MNO</v>
      </c>
      <c r="D452" t="s">
        <v>513</v>
      </c>
      <c r="E452" s="558">
        <v>451</v>
      </c>
      <c r="F452" t="s">
        <v>679</v>
      </c>
      <c r="G452" t="s">
        <v>571</v>
      </c>
      <c r="H452" t="s">
        <v>1508</v>
      </c>
      <c r="I452" t="s">
        <v>1508</v>
      </c>
      <c r="J452" t="s">
        <v>615</v>
      </c>
      <c r="K452" t="s">
        <v>1455</v>
      </c>
      <c r="L452" t="s">
        <v>559</v>
      </c>
      <c r="M452">
        <f>'Data questionnaire - mobile'!$M$152</f>
        <v>0</v>
      </c>
    </row>
    <row r="453" spans="1:13" x14ac:dyDescent="0.25">
      <c r="A453">
        <f>'Overview and definitions'!$C$4</f>
        <v>0</v>
      </c>
      <c r="B453" t="str">
        <f>'Overview and definitions'!$C$6</f>
        <v>Liechtenstein</v>
      </c>
      <c r="C453" t="str">
        <f>'Overview and definitions'!$C$7</f>
        <v>MNO</v>
      </c>
      <c r="D453" t="s">
        <v>513</v>
      </c>
      <c r="E453" s="558">
        <v>452</v>
      </c>
      <c r="F453" t="s">
        <v>679</v>
      </c>
      <c r="G453" t="s">
        <v>571</v>
      </c>
      <c r="H453" t="s">
        <v>1508</v>
      </c>
      <c r="I453" t="s">
        <v>1508</v>
      </c>
      <c r="J453" t="s">
        <v>615</v>
      </c>
      <c r="K453" t="s">
        <v>1455</v>
      </c>
      <c r="L453" t="s">
        <v>560</v>
      </c>
      <c r="M453">
        <f>'Data questionnaire - mobile'!$Q$152</f>
        <v>0</v>
      </c>
    </row>
    <row r="454" spans="1:13" x14ac:dyDescent="0.25">
      <c r="A454">
        <f>'Overview and definitions'!$C$4</f>
        <v>0</v>
      </c>
      <c r="B454" t="str">
        <f>'Overview and definitions'!$C$6</f>
        <v>Liechtenstein</v>
      </c>
      <c r="C454" t="str">
        <f>'Overview and definitions'!$C$7</f>
        <v>MNO</v>
      </c>
      <c r="D454" t="s">
        <v>513</v>
      </c>
      <c r="E454" s="558">
        <v>453</v>
      </c>
      <c r="F454" t="s">
        <v>680</v>
      </c>
      <c r="G454" t="s">
        <v>571</v>
      </c>
      <c r="H454" t="s">
        <v>1508</v>
      </c>
      <c r="I454" t="s">
        <v>1508</v>
      </c>
      <c r="J454" t="s">
        <v>617</v>
      </c>
      <c r="K454" t="s">
        <v>1455</v>
      </c>
      <c r="L454" t="s">
        <v>557</v>
      </c>
      <c r="M454">
        <f>'Data questionnaire - mobile'!$E$153</f>
        <v>0</v>
      </c>
    </row>
    <row r="455" spans="1:13" x14ac:dyDescent="0.25">
      <c r="A455">
        <f>'Overview and definitions'!$C$4</f>
        <v>0</v>
      </c>
      <c r="B455" t="str">
        <f>'Overview and definitions'!$C$6</f>
        <v>Liechtenstein</v>
      </c>
      <c r="C455" t="str">
        <f>'Overview and definitions'!$C$7</f>
        <v>MNO</v>
      </c>
      <c r="D455" t="s">
        <v>513</v>
      </c>
      <c r="E455" s="558">
        <v>454</v>
      </c>
      <c r="F455" t="s">
        <v>680</v>
      </c>
      <c r="G455" t="s">
        <v>571</v>
      </c>
      <c r="H455" t="s">
        <v>1508</v>
      </c>
      <c r="I455" t="s">
        <v>1508</v>
      </c>
      <c r="J455" t="s">
        <v>617</v>
      </c>
      <c r="K455" t="s">
        <v>1455</v>
      </c>
      <c r="L455" t="s">
        <v>558</v>
      </c>
      <c r="M455">
        <f>'Data questionnaire - mobile'!$I$153</f>
        <v>0</v>
      </c>
    </row>
    <row r="456" spans="1:13" x14ac:dyDescent="0.25">
      <c r="A456">
        <f>'Overview and definitions'!$C$4</f>
        <v>0</v>
      </c>
      <c r="B456" t="str">
        <f>'Overview and definitions'!$C$6</f>
        <v>Liechtenstein</v>
      </c>
      <c r="C456" t="str">
        <f>'Overview and definitions'!$C$7</f>
        <v>MNO</v>
      </c>
      <c r="D456" t="s">
        <v>513</v>
      </c>
      <c r="E456" s="558">
        <v>455</v>
      </c>
      <c r="F456" t="s">
        <v>680</v>
      </c>
      <c r="G456" t="s">
        <v>571</v>
      </c>
      <c r="H456" t="s">
        <v>1508</v>
      </c>
      <c r="I456" t="s">
        <v>1508</v>
      </c>
      <c r="J456" t="s">
        <v>617</v>
      </c>
      <c r="K456" t="s">
        <v>1455</v>
      </c>
      <c r="L456" t="s">
        <v>559</v>
      </c>
      <c r="M456">
        <f>'Data questionnaire - mobile'!$M$153</f>
        <v>0</v>
      </c>
    </row>
    <row r="457" spans="1:13" x14ac:dyDescent="0.25">
      <c r="A457">
        <f>'Overview and definitions'!$C$4</f>
        <v>0</v>
      </c>
      <c r="B457" t="str">
        <f>'Overview and definitions'!$C$6</f>
        <v>Liechtenstein</v>
      </c>
      <c r="C457" t="str">
        <f>'Overview and definitions'!$C$7</f>
        <v>MNO</v>
      </c>
      <c r="D457" t="s">
        <v>513</v>
      </c>
      <c r="E457" s="558">
        <v>456</v>
      </c>
      <c r="F457" t="s">
        <v>680</v>
      </c>
      <c r="G457" t="s">
        <v>571</v>
      </c>
      <c r="H457" t="s">
        <v>1508</v>
      </c>
      <c r="I457" t="s">
        <v>1508</v>
      </c>
      <c r="J457" t="s">
        <v>617</v>
      </c>
      <c r="K457" t="s">
        <v>1455</v>
      </c>
      <c r="L457" t="s">
        <v>560</v>
      </c>
      <c r="M457">
        <f>'Data questionnaire - mobile'!$Q$153</f>
        <v>0</v>
      </c>
    </row>
    <row r="458" spans="1:13" x14ac:dyDescent="0.25">
      <c r="A458">
        <f>'Overview and definitions'!$C$4</f>
        <v>0</v>
      </c>
      <c r="B458" t="str">
        <f>'Overview and definitions'!$C$6</f>
        <v>Liechtenstein</v>
      </c>
      <c r="C458" t="str">
        <f>'Overview and definitions'!$C$7</f>
        <v>MNO</v>
      </c>
      <c r="D458" t="s">
        <v>513</v>
      </c>
      <c r="E458" s="558">
        <v>457</v>
      </c>
      <c r="F458" t="s">
        <v>684</v>
      </c>
      <c r="G458" t="s">
        <v>561</v>
      </c>
      <c r="H458" t="s">
        <v>1508</v>
      </c>
      <c r="I458" t="s">
        <v>1508</v>
      </c>
      <c r="J458" t="s">
        <v>756</v>
      </c>
      <c r="K458" t="s">
        <v>1455</v>
      </c>
      <c r="L458" t="s">
        <v>557</v>
      </c>
      <c r="M458">
        <f>'Data questionnaire - mobile'!$D$157</f>
        <v>0</v>
      </c>
    </row>
    <row r="459" spans="1:13" x14ac:dyDescent="0.25">
      <c r="A459">
        <f>'Overview and definitions'!$C$4</f>
        <v>0</v>
      </c>
      <c r="B459" t="str">
        <f>'Overview and definitions'!$C$6</f>
        <v>Liechtenstein</v>
      </c>
      <c r="C459" t="str">
        <f>'Overview and definitions'!$C$7</f>
        <v>MNO</v>
      </c>
      <c r="D459" t="s">
        <v>513</v>
      </c>
      <c r="E459" s="558">
        <v>458</v>
      </c>
      <c r="F459" t="s">
        <v>684</v>
      </c>
      <c r="G459" t="s">
        <v>561</v>
      </c>
      <c r="H459" t="s">
        <v>1508</v>
      </c>
      <c r="I459" t="s">
        <v>1508</v>
      </c>
      <c r="J459" t="s">
        <v>756</v>
      </c>
      <c r="K459" t="s">
        <v>1455</v>
      </c>
      <c r="L459" t="s">
        <v>558</v>
      </c>
      <c r="M459">
        <f>'Data questionnaire - mobile'!$H$157</f>
        <v>0</v>
      </c>
    </row>
    <row r="460" spans="1:13" x14ac:dyDescent="0.25">
      <c r="A460">
        <f>'Overview and definitions'!$C$4</f>
        <v>0</v>
      </c>
      <c r="B460" t="str">
        <f>'Overview and definitions'!$C$6</f>
        <v>Liechtenstein</v>
      </c>
      <c r="C460" t="str">
        <f>'Overview and definitions'!$C$7</f>
        <v>MNO</v>
      </c>
      <c r="D460" t="s">
        <v>513</v>
      </c>
      <c r="E460" s="558">
        <v>459</v>
      </c>
      <c r="F460" t="s">
        <v>684</v>
      </c>
      <c r="G460" t="s">
        <v>561</v>
      </c>
      <c r="H460" t="s">
        <v>1508</v>
      </c>
      <c r="I460" t="s">
        <v>1508</v>
      </c>
      <c r="J460" t="s">
        <v>756</v>
      </c>
      <c r="K460" t="s">
        <v>1455</v>
      </c>
      <c r="L460" t="s">
        <v>559</v>
      </c>
      <c r="M460">
        <f>'Data questionnaire - mobile'!$L$157</f>
        <v>0</v>
      </c>
    </row>
    <row r="461" spans="1:13" x14ac:dyDescent="0.25">
      <c r="A461">
        <f>'Overview and definitions'!$C$4</f>
        <v>0</v>
      </c>
      <c r="B461" t="str">
        <f>'Overview and definitions'!$C$6</f>
        <v>Liechtenstein</v>
      </c>
      <c r="C461" t="str">
        <f>'Overview and definitions'!$C$7</f>
        <v>MNO</v>
      </c>
      <c r="D461" t="s">
        <v>513</v>
      </c>
      <c r="E461" s="558">
        <v>460</v>
      </c>
      <c r="F461" t="s">
        <v>684</v>
      </c>
      <c r="G461" t="s">
        <v>561</v>
      </c>
      <c r="H461" t="s">
        <v>1508</v>
      </c>
      <c r="I461" t="s">
        <v>1508</v>
      </c>
      <c r="J461" t="s">
        <v>756</v>
      </c>
      <c r="K461" t="s">
        <v>1455</v>
      </c>
      <c r="L461" t="s">
        <v>560</v>
      </c>
      <c r="M461">
        <f>'Data questionnaire - mobile'!$P$157</f>
        <v>0</v>
      </c>
    </row>
    <row r="462" spans="1:13" x14ac:dyDescent="0.25">
      <c r="A462">
        <f>'Overview and definitions'!$C$4</f>
        <v>0</v>
      </c>
      <c r="B462" t="str">
        <f>'Overview and definitions'!$C$6</f>
        <v>Liechtenstein</v>
      </c>
      <c r="C462" t="str">
        <f>'Overview and definitions'!$C$7</f>
        <v>MNO</v>
      </c>
      <c r="D462" t="s">
        <v>513</v>
      </c>
      <c r="E462" s="558">
        <v>461</v>
      </c>
      <c r="F462" t="s">
        <v>685</v>
      </c>
      <c r="G462" t="s">
        <v>561</v>
      </c>
      <c r="H462" t="s">
        <v>1508</v>
      </c>
      <c r="I462" t="s">
        <v>1508</v>
      </c>
      <c r="J462" t="s">
        <v>615</v>
      </c>
      <c r="K462" t="s">
        <v>1455</v>
      </c>
      <c r="L462" t="s">
        <v>557</v>
      </c>
      <c r="M462">
        <f>'Data questionnaire - mobile'!$D$158</f>
        <v>0</v>
      </c>
    </row>
    <row r="463" spans="1:13" x14ac:dyDescent="0.25">
      <c r="A463">
        <f>'Overview and definitions'!$C$4</f>
        <v>0</v>
      </c>
      <c r="B463" t="str">
        <f>'Overview and definitions'!$C$6</f>
        <v>Liechtenstein</v>
      </c>
      <c r="C463" t="str">
        <f>'Overview and definitions'!$C$7</f>
        <v>MNO</v>
      </c>
      <c r="D463" t="s">
        <v>513</v>
      </c>
      <c r="E463" s="558">
        <v>462</v>
      </c>
      <c r="F463" t="s">
        <v>685</v>
      </c>
      <c r="G463" t="s">
        <v>561</v>
      </c>
      <c r="H463" t="s">
        <v>1508</v>
      </c>
      <c r="I463" t="s">
        <v>1508</v>
      </c>
      <c r="J463" t="s">
        <v>615</v>
      </c>
      <c r="K463" t="s">
        <v>1455</v>
      </c>
      <c r="L463" t="s">
        <v>558</v>
      </c>
      <c r="M463">
        <f>'Data questionnaire - mobile'!$H$158</f>
        <v>0</v>
      </c>
    </row>
    <row r="464" spans="1:13" x14ac:dyDescent="0.25">
      <c r="A464">
        <f>'Overview and definitions'!$C$4</f>
        <v>0</v>
      </c>
      <c r="B464" t="str">
        <f>'Overview and definitions'!$C$6</f>
        <v>Liechtenstein</v>
      </c>
      <c r="C464" t="str">
        <f>'Overview and definitions'!$C$7</f>
        <v>MNO</v>
      </c>
      <c r="D464" t="s">
        <v>513</v>
      </c>
      <c r="E464" s="558">
        <v>463</v>
      </c>
      <c r="F464" t="s">
        <v>685</v>
      </c>
      <c r="G464" t="s">
        <v>561</v>
      </c>
      <c r="H464" t="s">
        <v>1508</v>
      </c>
      <c r="I464" t="s">
        <v>1508</v>
      </c>
      <c r="J464" t="s">
        <v>615</v>
      </c>
      <c r="K464" t="s">
        <v>1455</v>
      </c>
      <c r="L464" t="s">
        <v>559</v>
      </c>
      <c r="M464">
        <f>'Data questionnaire - mobile'!$L$158</f>
        <v>0</v>
      </c>
    </row>
    <row r="465" spans="1:13" x14ac:dyDescent="0.25">
      <c r="A465">
        <f>'Overview and definitions'!$C$4</f>
        <v>0</v>
      </c>
      <c r="B465" t="str">
        <f>'Overview and definitions'!$C$6</f>
        <v>Liechtenstein</v>
      </c>
      <c r="C465" t="str">
        <f>'Overview and definitions'!$C$7</f>
        <v>MNO</v>
      </c>
      <c r="D465" t="s">
        <v>513</v>
      </c>
      <c r="E465" s="558">
        <v>464</v>
      </c>
      <c r="F465" t="s">
        <v>685</v>
      </c>
      <c r="G465" t="s">
        <v>561</v>
      </c>
      <c r="H465" t="s">
        <v>1508</v>
      </c>
      <c r="I465" t="s">
        <v>1508</v>
      </c>
      <c r="J465" t="s">
        <v>615</v>
      </c>
      <c r="K465" t="s">
        <v>1455</v>
      </c>
      <c r="L465" t="s">
        <v>560</v>
      </c>
      <c r="M465">
        <f>'Data questionnaire - mobile'!$P$158</f>
        <v>0</v>
      </c>
    </row>
    <row r="466" spans="1:13" x14ac:dyDescent="0.25">
      <c r="A466">
        <f>'Overview and definitions'!$C$4</f>
        <v>0</v>
      </c>
      <c r="B466" t="str">
        <f>'Overview and definitions'!$C$6</f>
        <v>Liechtenstein</v>
      </c>
      <c r="C466" t="str">
        <f>'Overview and definitions'!$C$7</f>
        <v>MNO</v>
      </c>
      <c r="D466" t="s">
        <v>513</v>
      </c>
      <c r="E466" s="558">
        <v>465</v>
      </c>
      <c r="F466" t="s">
        <v>686</v>
      </c>
      <c r="G466" t="s">
        <v>561</v>
      </c>
      <c r="H466" t="s">
        <v>1508</v>
      </c>
      <c r="I466" t="s">
        <v>1508</v>
      </c>
      <c r="J466" t="s">
        <v>617</v>
      </c>
      <c r="K466" t="s">
        <v>1455</v>
      </c>
      <c r="L466" t="s">
        <v>557</v>
      </c>
      <c r="M466">
        <f>'Data questionnaire - mobile'!$D$159</f>
        <v>0</v>
      </c>
    </row>
    <row r="467" spans="1:13" x14ac:dyDescent="0.25">
      <c r="A467">
        <f>'Overview and definitions'!$C$4</f>
        <v>0</v>
      </c>
      <c r="B467" t="str">
        <f>'Overview and definitions'!$C$6</f>
        <v>Liechtenstein</v>
      </c>
      <c r="C467" t="str">
        <f>'Overview and definitions'!$C$7</f>
        <v>MNO</v>
      </c>
      <c r="D467" t="s">
        <v>513</v>
      </c>
      <c r="E467" s="558">
        <v>466</v>
      </c>
      <c r="F467" t="s">
        <v>686</v>
      </c>
      <c r="G467" t="s">
        <v>561</v>
      </c>
      <c r="H467" t="s">
        <v>1508</v>
      </c>
      <c r="I467" t="s">
        <v>1508</v>
      </c>
      <c r="J467" t="s">
        <v>617</v>
      </c>
      <c r="K467" t="s">
        <v>1455</v>
      </c>
      <c r="L467" t="s">
        <v>558</v>
      </c>
      <c r="M467">
        <f>'Data questionnaire - mobile'!$H$159</f>
        <v>0</v>
      </c>
    </row>
    <row r="468" spans="1:13" x14ac:dyDescent="0.25">
      <c r="A468">
        <f>'Overview and definitions'!$C$4</f>
        <v>0</v>
      </c>
      <c r="B468" t="str">
        <f>'Overview and definitions'!$C$6</f>
        <v>Liechtenstein</v>
      </c>
      <c r="C468" t="str">
        <f>'Overview and definitions'!$C$7</f>
        <v>MNO</v>
      </c>
      <c r="D468" t="s">
        <v>513</v>
      </c>
      <c r="E468" s="558">
        <v>467</v>
      </c>
      <c r="F468" t="s">
        <v>686</v>
      </c>
      <c r="G468" t="s">
        <v>561</v>
      </c>
      <c r="H468" t="s">
        <v>1508</v>
      </c>
      <c r="I468" t="s">
        <v>1508</v>
      </c>
      <c r="J468" t="s">
        <v>617</v>
      </c>
      <c r="K468" t="s">
        <v>1455</v>
      </c>
      <c r="L468" t="s">
        <v>559</v>
      </c>
      <c r="M468">
        <f>'Data questionnaire - mobile'!$L$159</f>
        <v>0</v>
      </c>
    </row>
    <row r="469" spans="1:13" x14ac:dyDescent="0.25">
      <c r="A469">
        <f>'Overview and definitions'!$C$4</f>
        <v>0</v>
      </c>
      <c r="B469" t="str">
        <f>'Overview and definitions'!$C$6</f>
        <v>Liechtenstein</v>
      </c>
      <c r="C469" t="str">
        <f>'Overview and definitions'!$C$7</f>
        <v>MNO</v>
      </c>
      <c r="D469" t="s">
        <v>513</v>
      </c>
      <c r="E469" s="558">
        <v>468</v>
      </c>
      <c r="F469" t="s">
        <v>686</v>
      </c>
      <c r="G469" t="s">
        <v>561</v>
      </c>
      <c r="H469" t="s">
        <v>1508</v>
      </c>
      <c r="I469" t="s">
        <v>1508</v>
      </c>
      <c r="J469" t="s">
        <v>617</v>
      </c>
      <c r="K469" t="s">
        <v>1455</v>
      </c>
      <c r="L469" t="s">
        <v>560</v>
      </c>
      <c r="M469">
        <f>'Data questionnaire - mobile'!$P$159</f>
        <v>0</v>
      </c>
    </row>
    <row r="470" spans="1:13" x14ac:dyDescent="0.25">
      <c r="A470">
        <f>'Overview and definitions'!$C$4</f>
        <v>0</v>
      </c>
      <c r="B470" t="str">
        <f>'Overview and definitions'!$C$6</f>
        <v>Liechtenstein</v>
      </c>
      <c r="C470" t="str">
        <f>'Overview and definitions'!$C$7</f>
        <v>MNO</v>
      </c>
      <c r="D470" t="s">
        <v>513</v>
      </c>
      <c r="E470" s="558">
        <v>469</v>
      </c>
      <c r="F470" t="s">
        <v>684</v>
      </c>
      <c r="G470" t="s">
        <v>571</v>
      </c>
      <c r="H470" t="s">
        <v>1508</v>
      </c>
      <c r="I470" t="s">
        <v>1508</v>
      </c>
      <c r="J470" t="s">
        <v>756</v>
      </c>
      <c r="K470" t="s">
        <v>1455</v>
      </c>
      <c r="L470" t="s">
        <v>557</v>
      </c>
      <c r="M470">
        <f>'Data questionnaire - mobile'!$E$157</f>
        <v>0</v>
      </c>
    </row>
    <row r="471" spans="1:13" x14ac:dyDescent="0.25">
      <c r="A471">
        <f>'Overview and definitions'!$C$4</f>
        <v>0</v>
      </c>
      <c r="B471" t="str">
        <f>'Overview and definitions'!$C$6</f>
        <v>Liechtenstein</v>
      </c>
      <c r="C471" t="str">
        <f>'Overview and definitions'!$C$7</f>
        <v>MNO</v>
      </c>
      <c r="D471" t="s">
        <v>513</v>
      </c>
      <c r="E471" s="558">
        <v>470</v>
      </c>
      <c r="F471" t="s">
        <v>684</v>
      </c>
      <c r="G471" t="s">
        <v>571</v>
      </c>
      <c r="H471" t="s">
        <v>1508</v>
      </c>
      <c r="I471" t="s">
        <v>1508</v>
      </c>
      <c r="J471" t="s">
        <v>756</v>
      </c>
      <c r="K471" t="s">
        <v>1455</v>
      </c>
      <c r="L471" t="s">
        <v>558</v>
      </c>
      <c r="M471">
        <f>'Data questionnaire - mobile'!$I$157</f>
        <v>0</v>
      </c>
    </row>
    <row r="472" spans="1:13" x14ac:dyDescent="0.25">
      <c r="A472">
        <f>'Overview and definitions'!$C$4</f>
        <v>0</v>
      </c>
      <c r="B472" t="str">
        <f>'Overview and definitions'!$C$6</f>
        <v>Liechtenstein</v>
      </c>
      <c r="C472" t="str">
        <f>'Overview and definitions'!$C$7</f>
        <v>MNO</v>
      </c>
      <c r="D472" t="s">
        <v>513</v>
      </c>
      <c r="E472" s="558">
        <v>471</v>
      </c>
      <c r="F472" t="s">
        <v>684</v>
      </c>
      <c r="G472" t="s">
        <v>571</v>
      </c>
      <c r="H472" t="s">
        <v>1508</v>
      </c>
      <c r="I472" t="s">
        <v>1508</v>
      </c>
      <c r="J472" t="s">
        <v>756</v>
      </c>
      <c r="K472" t="s">
        <v>1455</v>
      </c>
      <c r="L472" t="s">
        <v>559</v>
      </c>
      <c r="M472">
        <f>'Data questionnaire - mobile'!$M$157</f>
        <v>0</v>
      </c>
    </row>
    <row r="473" spans="1:13" x14ac:dyDescent="0.25">
      <c r="A473">
        <f>'Overview and definitions'!$C$4</f>
        <v>0</v>
      </c>
      <c r="B473" t="str">
        <f>'Overview and definitions'!$C$6</f>
        <v>Liechtenstein</v>
      </c>
      <c r="C473" t="str">
        <f>'Overview and definitions'!$C$7</f>
        <v>MNO</v>
      </c>
      <c r="D473" t="s">
        <v>513</v>
      </c>
      <c r="E473" s="558">
        <v>472</v>
      </c>
      <c r="F473" t="s">
        <v>684</v>
      </c>
      <c r="G473" t="s">
        <v>571</v>
      </c>
      <c r="H473" t="s">
        <v>1508</v>
      </c>
      <c r="I473" t="s">
        <v>1508</v>
      </c>
      <c r="J473" t="s">
        <v>756</v>
      </c>
      <c r="K473" t="s">
        <v>1455</v>
      </c>
      <c r="L473" t="s">
        <v>560</v>
      </c>
      <c r="M473">
        <f>'Data questionnaire - mobile'!$Q$157</f>
        <v>0</v>
      </c>
    </row>
    <row r="474" spans="1:13" x14ac:dyDescent="0.25">
      <c r="A474">
        <f>'Overview and definitions'!$C$4</f>
        <v>0</v>
      </c>
      <c r="B474" t="str">
        <f>'Overview and definitions'!$C$6</f>
        <v>Liechtenstein</v>
      </c>
      <c r="C474" t="str">
        <f>'Overview and definitions'!$C$7</f>
        <v>MNO</v>
      </c>
      <c r="D474" t="s">
        <v>513</v>
      </c>
      <c r="E474" s="558">
        <v>473</v>
      </c>
      <c r="F474" t="s">
        <v>685</v>
      </c>
      <c r="G474" t="s">
        <v>571</v>
      </c>
      <c r="H474" t="s">
        <v>1508</v>
      </c>
      <c r="I474" t="s">
        <v>1508</v>
      </c>
      <c r="J474" t="s">
        <v>615</v>
      </c>
      <c r="K474" t="s">
        <v>1455</v>
      </c>
      <c r="L474" t="s">
        <v>557</v>
      </c>
      <c r="M474">
        <f>'Data questionnaire - mobile'!$E$158</f>
        <v>0</v>
      </c>
    </row>
    <row r="475" spans="1:13" x14ac:dyDescent="0.25">
      <c r="A475">
        <f>'Overview and definitions'!$C$4</f>
        <v>0</v>
      </c>
      <c r="B475" t="str">
        <f>'Overview and definitions'!$C$6</f>
        <v>Liechtenstein</v>
      </c>
      <c r="C475" t="str">
        <f>'Overview and definitions'!$C$7</f>
        <v>MNO</v>
      </c>
      <c r="D475" t="s">
        <v>513</v>
      </c>
      <c r="E475" s="558">
        <v>474</v>
      </c>
      <c r="F475" t="s">
        <v>685</v>
      </c>
      <c r="G475" t="s">
        <v>571</v>
      </c>
      <c r="H475" t="s">
        <v>1508</v>
      </c>
      <c r="I475" t="s">
        <v>1508</v>
      </c>
      <c r="J475" t="s">
        <v>615</v>
      </c>
      <c r="K475" t="s">
        <v>1455</v>
      </c>
      <c r="L475" t="s">
        <v>558</v>
      </c>
      <c r="M475">
        <f>'Data questionnaire - mobile'!$I$158</f>
        <v>0</v>
      </c>
    </row>
    <row r="476" spans="1:13" x14ac:dyDescent="0.25">
      <c r="A476">
        <f>'Overview and definitions'!$C$4</f>
        <v>0</v>
      </c>
      <c r="B476" t="str">
        <f>'Overview and definitions'!$C$6</f>
        <v>Liechtenstein</v>
      </c>
      <c r="C476" t="str">
        <f>'Overview and definitions'!$C$7</f>
        <v>MNO</v>
      </c>
      <c r="D476" t="s">
        <v>513</v>
      </c>
      <c r="E476" s="558">
        <v>475</v>
      </c>
      <c r="F476" t="s">
        <v>685</v>
      </c>
      <c r="G476" t="s">
        <v>571</v>
      </c>
      <c r="H476" t="s">
        <v>1508</v>
      </c>
      <c r="I476" t="s">
        <v>1508</v>
      </c>
      <c r="J476" t="s">
        <v>615</v>
      </c>
      <c r="K476" t="s">
        <v>1455</v>
      </c>
      <c r="L476" t="s">
        <v>559</v>
      </c>
      <c r="M476">
        <f>'Data questionnaire - mobile'!$M$158</f>
        <v>0</v>
      </c>
    </row>
    <row r="477" spans="1:13" x14ac:dyDescent="0.25">
      <c r="A477">
        <f>'Overview and definitions'!$C$4</f>
        <v>0</v>
      </c>
      <c r="B477" t="str">
        <f>'Overview and definitions'!$C$6</f>
        <v>Liechtenstein</v>
      </c>
      <c r="C477" t="str">
        <f>'Overview and definitions'!$C$7</f>
        <v>MNO</v>
      </c>
      <c r="D477" t="s">
        <v>513</v>
      </c>
      <c r="E477" s="558">
        <v>476</v>
      </c>
      <c r="F477" t="s">
        <v>685</v>
      </c>
      <c r="G477" t="s">
        <v>571</v>
      </c>
      <c r="H477" t="s">
        <v>1508</v>
      </c>
      <c r="I477" t="s">
        <v>1508</v>
      </c>
      <c r="J477" t="s">
        <v>615</v>
      </c>
      <c r="K477" t="s">
        <v>1455</v>
      </c>
      <c r="L477" t="s">
        <v>560</v>
      </c>
      <c r="M477">
        <f>'Data questionnaire - mobile'!$Q$158</f>
        <v>0</v>
      </c>
    </row>
    <row r="478" spans="1:13" x14ac:dyDescent="0.25">
      <c r="A478">
        <f>'Overview and definitions'!$C$4</f>
        <v>0</v>
      </c>
      <c r="B478" t="str">
        <f>'Overview and definitions'!$C$6</f>
        <v>Liechtenstein</v>
      </c>
      <c r="C478" t="str">
        <f>'Overview and definitions'!$C$7</f>
        <v>MNO</v>
      </c>
      <c r="D478" t="s">
        <v>513</v>
      </c>
      <c r="E478" s="558">
        <v>477</v>
      </c>
      <c r="F478" t="s">
        <v>686</v>
      </c>
      <c r="G478" t="s">
        <v>571</v>
      </c>
      <c r="H478" t="s">
        <v>1508</v>
      </c>
      <c r="I478" t="s">
        <v>1508</v>
      </c>
      <c r="J478" t="s">
        <v>617</v>
      </c>
      <c r="K478" t="s">
        <v>1455</v>
      </c>
      <c r="L478" t="s">
        <v>557</v>
      </c>
      <c r="M478">
        <f>'Data questionnaire - mobile'!$E$159</f>
        <v>0</v>
      </c>
    </row>
    <row r="479" spans="1:13" x14ac:dyDescent="0.25">
      <c r="A479">
        <f>'Overview and definitions'!$C$4</f>
        <v>0</v>
      </c>
      <c r="B479" t="str">
        <f>'Overview and definitions'!$C$6</f>
        <v>Liechtenstein</v>
      </c>
      <c r="C479" t="str">
        <f>'Overview and definitions'!$C$7</f>
        <v>MNO</v>
      </c>
      <c r="D479" t="s">
        <v>513</v>
      </c>
      <c r="E479" s="558">
        <v>478</v>
      </c>
      <c r="F479" t="s">
        <v>686</v>
      </c>
      <c r="G479" t="s">
        <v>571</v>
      </c>
      <c r="H479" t="s">
        <v>1508</v>
      </c>
      <c r="I479" t="s">
        <v>1508</v>
      </c>
      <c r="J479" t="s">
        <v>617</v>
      </c>
      <c r="K479" t="s">
        <v>1455</v>
      </c>
      <c r="L479" t="s">
        <v>558</v>
      </c>
      <c r="M479">
        <f>'Data questionnaire - mobile'!$I$159</f>
        <v>0</v>
      </c>
    </row>
    <row r="480" spans="1:13" x14ac:dyDescent="0.25">
      <c r="A480">
        <f>'Overview and definitions'!$C$4</f>
        <v>0</v>
      </c>
      <c r="B480" t="str">
        <f>'Overview and definitions'!$C$6</f>
        <v>Liechtenstein</v>
      </c>
      <c r="C480" t="str">
        <f>'Overview and definitions'!$C$7</f>
        <v>MNO</v>
      </c>
      <c r="D480" t="s">
        <v>513</v>
      </c>
      <c r="E480" s="558">
        <v>479</v>
      </c>
      <c r="F480" t="s">
        <v>686</v>
      </c>
      <c r="G480" t="s">
        <v>571</v>
      </c>
      <c r="H480" t="s">
        <v>1508</v>
      </c>
      <c r="I480" t="s">
        <v>1508</v>
      </c>
      <c r="J480" t="s">
        <v>617</v>
      </c>
      <c r="K480" t="s">
        <v>1455</v>
      </c>
      <c r="L480" t="s">
        <v>559</v>
      </c>
      <c r="M480">
        <f>'Data questionnaire - mobile'!$M$159</f>
        <v>0</v>
      </c>
    </row>
    <row r="481" spans="1:13" x14ac:dyDescent="0.25">
      <c r="A481">
        <f>'Overview and definitions'!$C$4</f>
        <v>0</v>
      </c>
      <c r="B481" t="str">
        <f>'Overview and definitions'!$C$6</f>
        <v>Liechtenstein</v>
      </c>
      <c r="C481" t="str">
        <f>'Overview and definitions'!$C$7</f>
        <v>MNO</v>
      </c>
      <c r="D481" t="s">
        <v>513</v>
      </c>
      <c r="E481" s="558">
        <v>480</v>
      </c>
      <c r="F481" t="s">
        <v>686</v>
      </c>
      <c r="G481" t="s">
        <v>571</v>
      </c>
      <c r="H481" t="s">
        <v>1508</v>
      </c>
      <c r="I481" t="s">
        <v>1508</v>
      </c>
      <c r="J481" t="s">
        <v>617</v>
      </c>
      <c r="K481" t="s">
        <v>1455</v>
      </c>
      <c r="L481" t="s">
        <v>560</v>
      </c>
      <c r="M481">
        <f>'Data questionnaire - mobile'!$Q$159</f>
        <v>0</v>
      </c>
    </row>
    <row r="482" spans="1:13" x14ac:dyDescent="0.25">
      <c r="A482">
        <f>'Overview and definitions'!$C$4</f>
        <v>0</v>
      </c>
      <c r="B482" t="str">
        <f>'Overview and definitions'!$C$6</f>
        <v>Liechtenstein</v>
      </c>
      <c r="C482" t="str">
        <f>'Overview and definitions'!$C$7</f>
        <v>MNO</v>
      </c>
      <c r="D482" t="s">
        <v>513</v>
      </c>
      <c r="E482" s="558">
        <v>481</v>
      </c>
      <c r="F482" t="s">
        <v>690</v>
      </c>
      <c r="G482" t="s">
        <v>561</v>
      </c>
      <c r="H482" t="s">
        <v>1508</v>
      </c>
      <c r="I482" t="s">
        <v>1508</v>
      </c>
      <c r="J482" t="s">
        <v>756</v>
      </c>
      <c r="K482" t="s">
        <v>1455</v>
      </c>
      <c r="L482" t="s">
        <v>557</v>
      </c>
      <c r="M482">
        <f>'Data questionnaire - mobile'!$D$164</f>
        <v>0</v>
      </c>
    </row>
    <row r="483" spans="1:13" x14ac:dyDescent="0.25">
      <c r="A483">
        <f>'Overview and definitions'!$C$4</f>
        <v>0</v>
      </c>
      <c r="B483" t="str">
        <f>'Overview and definitions'!$C$6</f>
        <v>Liechtenstein</v>
      </c>
      <c r="C483" t="str">
        <f>'Overview and definitions'!$C$7</f>
        <v>MNO</v>
      </c>
      <c r="D483" t="s">
        <v>513</v>
      </c>
      <c r="E483" s="558">
        <v>482</v>
      </c>
      <c r="F483" t="s">
        <v>690</v>
      </c>
      <c r="G483" t="s">
        <v>561</v>
      </c>
      <c r="H483" t="s">
        <v>1508</v>
      </c>
      <c r="I483" t="s">
        <v>1508</v>
      </c>
      <c r="J483" t="s">
        <v>756</v>
      </c>
      <c r="K483" t="s">
        <v>1455</v>
      </c>
      <c r="L483" t="s">
        <v>558</v>
      </c>
      <c r="M483">
        <f>'Data questionnaire - mobile'!$H$164</f>
        <v>0</v>
      </c>
    </row>
    <row r="484" spans="1:13" x14ac:dyDescent="0.25">
      <c r="A484">
        <f>'Overview and definitions'!$C$4</f>
        <v>0</v>
      </c>
      <c r="B484" t="str">
        <f>'Overview and definitions'!$C$6</f>
        <v>Liechtenstein</v>
      </c>
      <c r="C484" t="str">
        <f>'Overview and definitions'!$C$7</f>
        <v>MNO</v>
      </c>
      <c r="D484" t="s">
        <v>513</v>
      </c>
      <c r="E484" s="558">
        <v>483</v>
      </c>
      <c r="F484" t="s">
        <v>690</v>
      </c>
      <c r="G484" t="s">
        <v>561</v>
      </c>
      <c r="H484" t="s">
        <v>1508</v>
      </c>
      <c r="I484" t="s">
        <v>1508</v>
      </c>
      <c r="J484" t="s">
        <v>756</v>
      </c>
      <c r="K484" t="s">
        <v>1455</v>
      </c>
      <c r="L484" t="s">
        <v>559</v>
      </c>
      <c r="M484">
        <f>'Data questionnaire - mobile'!$L$164</f>
        <v>0</v>
      </c>
    </row>
    <row r="485" spans="1:13" x14ac:dyDescent="0.25">
      <c r="A485">
        <f>'Overview and definitions'!$C$4</f>
        <v>0</v>
      </c>
      <c r="B485" t="str">
        <f>'Overview and definitions'!$C$6</f>
        <v>Liechtenstein</v>
      </c>
      <c r="C485" t="str">
        <f>'Overview and definitions'!$C$7</f>
        <v>MNO</v>
      </c>
      <c r="D485" t="s">
        <v>513</v>
      </c>
      <c r="E485" s="558">
        <v>484</v>
      </c>
      <c r="F485" t="s">
        <v>690</v>
      </c>
      <c r="G485" t="s">
        <v>561</v>
      </c>
      <c r="H485" t="s">
        <v>1508</v>
      </c>
      <c r="I485" t="s">
        <v>1508</v>
      </c>
      <c r="J485" t="s">
        <v>756</v>
      </c>
      <c r="K485" t="s">
        <v>1455</v>
      </c>
      <c r="L485" t="s">
        <v>560</v>
      </c>
      <c r="M485">
        <f>'Data questionnaire - mobile'!$P$164</f>
        <v>0</v>
      </c>
    </row>
    <row r="486" spans="1:13" x14ac:dyDescent="0.25">
      <c r="A486">
        <f>'Overview and definitions'!$C$4</f>
        <v>0</v>
      </c>
      <c r="B486" t="str">
        <f>'Overview and definitions'!$C$6</f>
        <v>Liechtenstein</v>
      </c>
      <c r="C486" t="str">
        <f>'Overview and definitions'!$C$7</f>
        <v>MNO</v>
      </c>
      <c r="D486" t="s">
        <v>513</v>
      </c>
      <c r="E486" s="558">
        <v>485</v>
      </c>
      <c r="F486" t="s">
        <v>691</v>
      </c>
      <c r="G486" t="s">
        <v>561</v>
      </c>
      <c r="H486" t="s">
        <v>1508</v>
      </c>
      <c r="I486" t="s">
        <v>1508</v>
      </c>
      <c r="J486" t="s">
        <v>615</v>
      </c>
      <c r="K486" t="s">
        <v>1455</v>
      </c>
      <c r="L486" t="s">
        <v>557</v>
      </c>
      <c r="M486">
        <f>'Data questionnaire - mobile'!$D$165</f>
        <v>0</v>
      </c>
    </row>
    <row r="487" spans="1:13" x14ac:dyDescent="0.25">
      <c r="A487">
        <f>'Overview and definitions'!$C$4</f>
        <v>0</v>
      </c>
      <c r="B487" t="str">
        <f>'Overview and definitions'!$C$6</f>
        <v>Liechtenstein</v>
      </c>
      <c r="C487" t="str">
        <f>'Overview and definitions'!$C$7</f>
        <v>MNO</v>
      </c>
      <c r="D487" t="s">
        <v>513</v>
      </c>
      <c r="E487" s="558">
        <v>486</v>
      </c>
      <c r="F487" t="s">
        <v>691</v>
      </c>
      <c r="G487" t="s">
        <v>561</v>
      </c>
      <c r="H487" t="s">
        <v>1508</v>
      </c>
      <c r="I487" t="s">
        <v>1508</v>
      </c>
      <c r="J487" t="s">
        <v>615</v>
      </c>
      <c r="K487" t="s">
        <v>1455</v>
      </c>
      <c r="L487" t="s">
        <v>558</v>
      </c>
      <c r="M487">
        <f>'Data questionnaire - mobile'!$H$165</f>
        <v>0</v>
      </c>
    </row>
    <row r="488" spans="1:13" x14ac:dyDescent="0.25">
      <c r="A488">
        <f>'Overview and definitions'!$C$4</f>
        <v>0</v>
      </c>
      <c r="B488" t="str">
        <f>'Overview and definitions'!$C$6</f>
        <v>Liechtenstein</v>
      </c>
      <c r="C488" t="str">
        <f>'Overview and definitions'!$C$7</f>
        <v>MNO</v>
      </c>
      <c r="D488" t="s">
        <v>513</v>
      </c>
      <c r="E488" s="558">
        <v>487</v>
      </c>
      <c r="F488" t="s">
        <v>691</v>
      </c>
      <c r="G488" t="s">
        <v>561</v>
      </c>
      <c r="H488" t="s">
        <v>1508</v>
      </c>
      <c r="I488" t="s">
        <v>1508</v>
      </c>
      <c r="J488" t="s">
        <v>615</v>
      </c>
      <c r="K488" t="s">
        <v>1455</v>
      </c>
      <c r="L488" t="s">
        <v>559</v>
      </c>
      <c r="M488">
        <f>'Data questionnaire - mobile'!$L$165</f>
        <v>0</v>
      </c>
    </row>
    <row r="489" spans="1:13" x14ac:dyDescent="0.25">
      <c r="A489">
        <f>'Overview and definitions'!$C$4</f>
        <v>0</v>
      </c>
      <c r="B489" t="str">
        <f>'Overview and definitions'!$C$6</f>
        <v>Liechtenstein</v>
      </c>
      <c r="C489" t="str">
        <f>'Overview and definitions'!$C$7</f>
        <v>MNO</v>
      </c>
      <c r="D489" t="s">
        <v>513</v>
      </c>
      <c r="E489" s="558">
        <v>488</v>
      </c>
      <c r="F489" t="s">
        <v>691</v>
      </c>
      <c r="G489" t="s">
        <v>561</v>
      </c>
      <c r="H489" t="s">
        <v>1508</v>
      </c>
      <c r="I489" t="s">
        <v>1508</v>
      </c>
      <c r="J489" t="s">
        <v>615</v>
      </c>
      <c r="K489" t="s">
        <v>1455</v>
      </c>
      <c r="L489" t="s">
        <v>560</v>
      </c>
      <c r="M489">
        <f>'Data questionnaire - mobile'!$P$165</f>
        <v>0</v>
      </c>
    </row>
    <row r="490" spans="1:13" x14ac:dyDescent="0.25">
      <c r="A490">
        <f>'Overview and definitions'!$C$4</f>
        <v>0</v>
      </c>
      <c r="B490" t="str">
        <f>'Overview and definitions'!$C$6</f>
        <v>Liechtenstein</v>
      </c>
      <c r="C490" t="str">
        <f>'Overview and definitions'!$C$7</f>
        <v>MNO</v>
      </c>
      <c r="D490" t="s">
        <v>513</v>
      </c>
      <c r="E490" s="558">
        <v>489</v>
      </c>
      <c r="F490" t="s">
        <v>692</v>
      </c>
      <c r="G490" t="s">
        <v>561</v>
      </c>
      <c r="H490" t="s">
        <v>1508</v>
      </c>
      <c r="I490" t="s">
        <v>1508</v>
      </c>
      <c r="J490" t="s">
        <v>617</v>
      </c>
      <c r="K490" t="s">
        <v>1455</v>
      </c>
      <c r="L490" t="s">
        <v>557</v>
      </c>
      <c r="M490">
        <f>'Data questionnaire - mobile'!$D$166</f>
        <v>0</v>
      </c>
    </row>
    <row r="491" spans="1:13" x14ac:dyDescent="0.25">
      <c r="A491">
        <f>'Overview and definitions'!$C$4</f>
        <v>0</v>
      </c>
      <c r="B491" t="str">
        <f>'Overview and definitions'!$C$6</f>
        <v>Liechtenstein</v>
      </c>
      <c r="C491" t="str">
        <f>'Overview and definitions'!$C$7</f>
        <v>MNO</v>
      </c>
      <c r="D491" t="s">
        <v>513</v>
      </c>
      <c r="E491" s="558">
        <v>490</v>
      </c>
      <c r="F491" t="s">
        <v>692</v>
      </c>
      <c r="G491" t="s">
        <v>561</v>
      </c>
      <c r="H491" t="s">
        <v>1508</v>
      </c>
      <c r="I491" t="s">
        <v>1508</v>
      </c>
      <c r="J491" t="s">
        <v>617</v>
      </c>
      <c r="K491" t="s">
        <v>1455</v>
      </c>
      <c r="L491" t="s">
        <v>558</v>
      </c>
      <c r="M491">
        <f>'Data questionnaire - mobile'!$H$166</f>
        <v>0</v>
      </c>
    </row>
    <row r="492" spans="1:13" x14ac:dyDescent="0.25">
      <c r="A492">
        <f>'Overview and definitions'!$C$4</f>
        <v>0</v>
      </c>
      <c r="B492" t="str">
        <f>'Overview and definitions'!$C$6</f>
        <v>Liechtenstein</v>
      </c>
      <c r="C492" t="str">
        <f>'Overview and definitions'!$C$7</f>
        <v>MNO</v>
      </c>
      <c r="D492" t="s">
        <v>513</v>
      </c>
      <c r="E492" s="558">
        <v>491</v>
      </c>
      <c r="F492" t="s">
        <v>692</v>
      </c>
      <c r="G492" t="s">
        <v>561</v>
      </c>
      <c r="H492" t="s">
        <v>1508</v>
      </c>
      <c r="I492" t="s">
        <v>1508</v>
      </c>
      <c r="J492" t="s">
        <v>617</v>
      </c>
      <c r="K492" t="s">
        <v>1455</v>
      </c>
      <c r="L492" t="s">
        <v>559</v>
      </c>
      <c r="M492">
        <f>'Data questionnaire - mobile'!$L$166</f>
        <v>0</v>
      </c>
    </row>
    <row r="493" spans="1:13" x14ac:dyDescent="0.25">
      <c r="A493">
        <f>'Overview and definitions'!$C$4</f>
        <v>0</v>
      </c>
      <c r="B493" t="str">
        <f>'Overview and definitions'!$C$6</f>
        <v>Liechtenstein</v>
      </c>
      <c r="C493" t="str">
        <f>'Overview and definitions'!$C$7</f>
        <v>MNO</v>
      </c>
      <c r="D493" t="s">
        <v>513</v>
      </c>
      <c r="E493" s="558">
        <v>492</v>
      </c>
      <c r="F493" t="s">
        <v>692</v>
      </c>
      <c r="G493" t="s">
        <v>561</v>
      </c>
      <c r="H493" t="s">
        <v>1508</v>
      </c>
      <c r="I493" t="s">
        <v>1508</v>
      </c>
      <c r="J493" t="s">
        <v>617</v>
      </c>
      <c r="K493" t="s">
        <v>1455</v>
      </c>
      <c r="L493" t="s">
        <v>560</v>
      </c>
      <c r="M493">
        <f>'Data questionnaire - mobile'!$P$166</f>
        <v>0</v>
      </c>
    </row>
    <row r="494" spans="1:13" x14ac:dyDescent="0.25">
      <c r="A494">
        <f>'Overview and definitions'!$C$4</f>
        <v>0</v>
      </c>
      <c r="B494" t="str">
        <f>'Overview and definitions'!$C$6</f>
        <v>Liechtenstein</v>
      </c>
      <c r="C494" t="str">
        <f>'Overview and definitions'!$C$7</f>
        <v>MNO</v>
      </c>
      <c r="D494" t="s">
        <v>513</v>
      </c>
      <c r="E494" s="558">
        <v>493</v>
      </c>
      <c r="F494" t="s">
        <v>690</v>
      </c>
      <c r="G494" t="s">
        <v>571</v>
      </c>
      <c r="H494" t="s">
        <v>1508</v>
      </c>
      <c r="I494" t="s">
        <v>1508</v>
      </c>
      <c r="J494" t="s">
        <v>756</v>
      </c>
      <c r="K494" t="s">
        <v>1455</v>
      </c>
      <c r="L494" t="s">
        <v>557</v>
      </c>
      <c r="M494">
        <f>'Data questionnaire - mobile'!$E$164</f>
        <v>0</v>
      </c>
    </row>
    <row r="495" spans="1:13" x14ac:dyDescent="0.25">
      <c r="A495">
        <f>'Overview and definitions'!$C$4</f>
        <v>0</v>
      </c>
      <c r="B495" t="str">
        <f>'Overview and definitions'!$C$6</f>
        <v>Liechtenstein</v>
      </c>
      <c r="C495" t="str">
        <f>'Overview and definitions'!$C$7</f>
        <v>MNO</v>
      </c>
      <c r="D495" t="s">
        <v>513</v>
      </c>
      <c r="E495" s="558">
        <v>494</v>
      </c>
      <c r="F495" t="s">
        <v>690</v>
      </c>
      <c r="G495" t="s">
        <v>571</v>
      </c>
      <c r="H495" t="s">
        <v>1508</v>
      </c>
      <c r="I495" t="s">
        <v>1508</v>
      </c>
      <c r="J495" t="s">
        <v>756</v>
      </c>
      <c r="K495" t="s">
        <v>1455</v>
      </c>
      <c r="L495" t="s">
        <v>558</v>
      </c>
      <c r="M495">
        <f>'Data questionnaire - mobile'!$I$164</f>
        <v>0</v>
      </c>
    </row>
    <row r="496" spans="1:13" x14ac:dyDescent="0.25">
      <c r="A496">
        <f>'Overview and definitions'!$C$4</f>
        <v>0</v>
      </c>
      <c r="B496" t="str">
        <f>'Overview and definitions'!$C$6</f>
        <v>Liechtenstein</v>
      </c>
      <c r="C496" t="str">
        <f>'Overview and definitions'!$C$7</f>
        <v>MNO</v>
      </c>
      <c r="D496" t="s">
        <v>513</v>
      </c>
      <c r="E496" s="558">
        <v>495</v>
      </c>
      <c r="F496" t="s">
        <v>690</v>
      </c>
      <c r="G496" t="s">
        <v>571</v>
      </c>
      <c r="H496" t="s">
        <v>1508</v>
      </c>
      <c r="I496" t="s">
        <v>1508</v>
      </c>
      <c r="J496" t="s">
        <v>756</v>
      </c>
      <c r="K496" t="s">
        <v>1455</v>
      </c>
      <c r="L496" t="s">
        <v>559</v>
      </c>
      <c r="M496">
        <f>'Data questionnaire - mobile'!$M$164</f>
        <v>0</v>
      </c>
    </row>
    <row r="497" spans="1:13" x14ac:dyDescent="0.25">
      <c r="A497">
        <f>'Overview and definitions'!$C$4</f>
        <v>0</v>
      </c>
      <c r="B497" t="str">
        <f>'Overview and definitions'!$C$6</f>
        <v>Liechtenstein</v>
      </c>
      <c r="C497" t="str">
        <f>'Overview and definitions'!$C$7</f>
        <v>MNO</v>
      </c>
      <c r="D497" t="s">
        <v>513</v>
      </c>
      <c r="E497" s="558">
        <v>496</v>
      </c>
      <c r="F497" t="s">
        <v>690</v>
      </c>
      <c r="G497" t="s">
        <v>571</v>
      </c>
      <c r="H497" t="s">
        <v>1508</v>
      </c>
      <c r="I497" t="s">
        <v>1508</v>
      </c>
      <c r="J497" t="s">
        <v>756</v>
      </c>
      <c r="K497" t="s">
        <v>1455</v>
      </c>
      <c r="L497" t="s">
        <v>560</v>
      </c>
      <c r="M497">
        <f>'Data questionnaire - mobile'!$Q$164</f>
        <v>0</v>
      </c>
    </row>
    <row r="498" spans="1:13" x14ac:dyDescent="0.25">
      <c r="A498">
        <f>'Overview and definitions'!$C$4</f>
        <v>0</v>
      </c>
      <c r="B498" t="str">
        <f>'Overview and definitions'!$C$6</f>
        <v>Liechtenstein</v>
      </c>
      <c r="C498" t="str">
        <f>'Overview and definitions'!$C$7</f>
        <v>MNO</v>
      </c>
      <c r="D498" t="s">
        <v>513</v>
      </c>
      <c r="E498" s="558">
        <v>497</v>
      </c>
      <c r="F498" t="s">
        <v>691</v>
      </c>
      <c r="G498" t="s">
        <v>571</v>
      </c>
      <c r="H498" t="s">
        <v>1508</v>
      </c>
      <c r="I498" t="s">
        <v>1508</v>
      </c>
      <c r="J498" t="s">
        <v>615</v>
      </c>
      <c r="K498" t="s">
        <v>1455</v>
      </c>
      <c r="L498" t="s">
        <v>557</v>
      </c>
      <c r="M498">
        <f>'Data questionnaire - mobile'!$E$165</f>
        <v>0</v>
      </c>
    </row>
    <row r="499" spans="1:13" x14ac:dyDescent="0.25">
      <c r="A499">
        <f>'Overview and definitions'!$C$4</f>
        <v>0</v>
      </c>
      <c r="B499" t="str">
        <f>'Overview and definitions'!$C$6</f>
        <v>Liechtenstein</v>
      </c>
      <c r="C499" t="str">
        <f>'Overview and definitions'!$C$7</f>
        <v>MNO</v>
      </c>
      <c r="D499" t="s">
        <v>513</v>
      </c>
      <c r="E499" s="558">
        <v>498</v>
      </c>
      <c r="F499" t="s">
        <v>691</v>
      </c>
      <c r="G499" t="s">
        <v>571</v>
      </c>
      <c r="H499" t="s">
        <v>1508</v>
      </c>
      <c r="I499" t="s">
        <v>1508</v>
      </c>
      <c r="J499" t="s">
        <v>615</v>
      </c>
      <c r="K499" t="s">
        <v>1455</v>
      </c>
      <c r="L499" t="s">
        <v>558</v>
      </c>
      <c r="M499">
        <f>'Data questionnaire - mobile'!$I$165</f>
        <v>0</v>
      </c>
    </row>
    <row r="500" spans="1:13" x14ac:dyDescent="0.25">
      <c r="A500">
        <f>'Overview and definitions'!$C$4</f>
        <v>0</v>
      </c>
      <c r="B500" t="str">
        <f>'Overview and definitions'!$C$6</f>
        <v>Liechtenstein</v>
      </c>
      <c r="C500" t="str">
        <f>'Overview and definitions'!$C$7</f>
        <v>MNO</v>
      </c>
      <c r="D500" t="s">
        <v>513</v>
      </c>
      <c r="E500" s="558">
        <v>499</v>
      </c>
      <c r="F500" t="s">
        <v>691</v>
      </c>
      <c r="G500" t="s">
        <v>571</v>
      </c>
      <c r="H500" t="s">
        <v>1508</v>
      </c>
      <c r="I500" t="s">
        <v>1508</v>
      </c>
      <c r="J500" t="s">
        <v>615</v>
      </c>
      <c r="K500" t="s">
        <v>1455</v>
      </c>
      <c r="L500" t="s">
        <v>559</v>
      </c>
      <c r="M500">
        <f>'Data questionnaire - mobile'!$M$165</f>
        <v>0</v>
      </c>
    </row>
    <row r="501" spans="1:13" x14ac:dyDescent="0.25">
      <c r="A501">
        <f>'Overview and definitions'!$C$4</f>
        <v>0</v>
      </c>
      <c r="B501" t="str">
        <f>'Overview and definitions'!$C$6</f>
        <v>Liechtenstein</v>
      </c>
      <c r="C501" t="str">
        <f>'Overview and definitions'!$C$7</f>
        <v>MNO</v>
      </c>
      <c r="D501" t="s">
        <v>513</v>
      </c>
      <c r="E501" s="558">
        <v>500</v>
      </c>
      <c r="F501" t="s">
        <v>691</v>
      </c>
      <c r="G501" t="s">
        <v>571</v>
      </c>
      <c r="H501" t="s">
        <v>1508</v>
      </c>
      <c r="I501" t="s">
        <v>1508</v>
      </c>
      <c r="J501" t="s">
        <v>615</v>
      </c>
      <c r="K501" t="s">
        <v>1455</v>
      </c>
      <c r="L501" t="s">
        <v>560</v>
      </c>
      <c r="M501">
        <f>'Data questionnaire - mobile'!$Q$165</f>
        <v>0</v>
      </c>
    </row>
    <row r="502" spans="1:13" x14ac:dyDescent="0.25">
      <c r="A502">
        <f>'Overview and definitions'!$C$4</f>
        <v>0</v>
      </c>
      <c r="B502" t="str">
        <f>'Overview and definitions'!$C$6</f>
        <v>Liechtenstein</v>
      </c>
      <c r="C502" t="str">
        <f>'Overview and definitions'!$C$7</f>
        <v>MNO</v>
      </c>
      <c r="D502" t="s">
        <v>513</v>
      </c>
      <c r="E502" s="558">
        <v>501</v>
      </c>
      <c r="F502" t="s">
        <v>692</v>
      </c>
      <c r="G502" t="s">
        <v>571</v>
      </c>
      <c r="H502" t="s">
        <v>1508</v>
      </c>
      <c r="I502" t="s">
        <v>1508</v>
      </c>
      <c r="J502" t="s">
        <v>617</v>
      </c>
      <c r="K502" t="s">
        <v>1455</v>
      </c>
      <c r="L502" t="s">
        <v>557</v>
      </c>
      <c r="M502">
        <f>'Data questionnaire - mobile'!$E$166</f>
        <v>0</v>
      </c>
    </row>
    <row r="503" spans="1:13" x14ac:dyDescent="0.25">
      <c r="A503">
        <f>'Overview and definitions'!$C$4</f>
        <v>0</v>
      </c>
      <c r="B503" t="str">
        <f>'Overview and definitions'!$C$6</f>
        <v>Liechtenstein</v>
      </c>
      <c r="C503" t="str">
        <f>'Overview and definitions'!$C$7</f>
        <v>MNO</v>
      </c>
      <c r="D503" t="s">
        <v>513</v>
      </c>
      <c r="E503" s="558">
        <v>502</v>
      </c>
      <c r="F503" t="s">
        <v>692</v>
      </c>
      <c r="G503" t="s">
        <v>571</v>
      </c>
      <c r="H503" t="s">
        <v>1508</v>
      </c>
      <c r="I503" t="s">
        <v>1508</v>
      </c>
      <c r="J503" t="s">
        <v>617</v>
      </c>
      <c r="K503" t="s">
        <v>1455</v>
      </c>
      <c r="L503" t="s">
        <v>558</v>
      </c>
      <c r="M503">
        <f>'Data questionnaire - mobile'!$I$166</f>
        <v>0</v>
      </c>
    </row>
    <row r="504" spans="1:13" x14ac:dyDescent="0.25">
      <c r="A504">
        <f>'Overview and definitions'!$C$4</f>
        <v>0</v>
      </c>
      <c r="B504" t="str">
        <f>'Overview and definitions'!$C$6</f>
        <v>Liechtenstein</v>
      </c>
      <c r="C504" t="str">
        <f>'Overview and definitions'!$C$7</f>
        <v>MNO</v>
      </c>
      <c r="D504" t="s">
        <v>513</v>
      </c>
      <c r="E504" s="558">
        <v>503</v>
      </c>
      <c r="F504" t="s">
        <v>692</v>
      </c>
      <c r="G504" t="s">
        <v>571</v>
      </c>
      <c r="H504" t="s">
        <v>1508</v>
      </c>
      <c r="I504" t="s">
        <v>1508</v>
      </c>
      <c r="J504" t="s">
        <v>617</v>
      </c>
      <c r="K504" t="s">
        <v>1455</v>
      </c>
      <c r="L504" t="s">
        <v>559</v>
      </c>
      <c r="M504">
        <f>'Data questionnaire - mobile'!$M$166</f>
        <v>0</v>
      </c>
    </row>
    <row r="505" spans="1:13" x14ac:dyDescent="0.25">
      <c r="A505">
        <f>'Overview and definitions'!$C$4</f>
        <v>0</v>
      </c>
      <c r="B505" t="str">
        <f>'Overview and definitions'!$C$6</f>
        <v>Liechtenstein</v>
      </c>
      <c r="C505" t="str">
        <f>'Overview and definitions'!$C$7</f>
        <v>MNO</v>
      </c>
      <c r="D505" t="s">
        <v>513</v>
      </c>
      <c r="E505" s="558">
        <v>504</v>
      </c>
      <c r="F505" t="s">
        <v>692</v>
      </c>
      <c r="G505" t="s">
        <v>571</v>
      </c>
      <c r="H505" t="s">
        <v>1508</v>
      </c>
      <c r="I505" t="s">
        <v>1508</v>
      </c>
      <c r="J505" t="s">
        <v>617</v>
      </c>
      <c r="K505" t="s">
        <v>1455</v>
      </c>
      <c r="L505" t="s">
        <v>560</v>
      </c>
      <c r="M505">
        <f>'Data questionnaire - mobile'!$Q$166</f>
        <v>0</v>
      </c>
    </row>
    <row r="506" spans="1:13" x14ac:dyDescent="0.25">
      <c r="A506">
        <f>'Overview and definitions'!$C$4</f>
        <v>0</v>
      </c>
      <c r="B506" t="str">
        <f>'Overview and definitions'!$C$6</f>
        <v>Liechtenstein</v>
      </c>
      <c r="C506" t="str">
        <f>'Overview and definitions'!$C$7</f>
        <v>MNO</v>
      </c>
      <c r="D506" t="s">
        <v>513</v>
      </c>
      <c r="E506" s="558">
        <v>505</v>
      </c>
      <c r="F506" t="s">
        <v>699</v>
      </c>
      <c r="G506" t="s">
        <v>561</v>
      </c>
      <c r="H506" t="s">
        <v>1508</v>
      </c>
      <c r="I506" t="s">
        <v>1508</v>
      </c>
      <c r="J506" t="s">
        <v>756</v>
      </c>
      <c r="K506" t="s">
        <v>1457</v>
      </c>
      <c r="L506" t="s">
        <v>557</v>
      </c>
      <c r="M506">
        <f>'Data questionnaire - mobile'!$D$175</f>
        <v>0</v>
      </c>
    </row>
    <row r="507" spans="1:13" x14ac:dyDescent="0.25">
      <c r="A507">
        <f>'Overview and definitions'!$C$4</f>
        <v>0</v>
      </c>
      <c r="B507" t="str">
        <f>'Overview and definitions'!$C$6</f>
        <v>Liechtenstein</v>
      </c>
      <c r="C507" t="str">
        <f>'Overview and definitions'!$C$7</f>
        <v>MNO</v>
      </c>
      <c r="D507" t="s">
        <v>513</v>
      </c>
      <c r="E507" s="558">
        <v>506</v>
      </c>
      <c r="F507" t="s">
        <v>699</v>
      </c>
      <c r="G507" t="s">
        <v>561</v>
      </c>
      <c r="H507" t="s">
        <v>1508</v>
      </c>
      <c r="I507" t="s">
        <v>1508</v>
      </c>
      <c r="J507" t="s">
        <v>756</v>
      </c>
      <c r="K507" t="s">
        <v>1457</v>
      </c>
      <c r="L507" t="s">
        <v>558</v>
      </c>
      <c r="M507">
        <f>'Data questionnaire - mobile'!$H$175</f>
        <v>0</v>
      </c>
    </row>
    <row r="508" spans="1:13" x14ac:dyDescent="0.25">
      <c r="A508">
        <f>'Overview and definitions'!$C$4</f>
        <v>0</v>
      </c>
      <c r="B508" t="str">
        <f>'Overview and definitions'!$C$6</f>
        <v>Liechtenstein</v>
      </c>
      <c r="C508" t="str">
        <f>'Overview and definitions'!$C$7</f>
        <v>MNO</v>
      </c>
      <c r="D508" t="s">
        <v>513</v>
      </c>
      <c r="E508" s="558">
        <v>507</v>
      </c>
      <c r="F508" t="s">
        <v>699</v>
      </c>
      <c r="G508" t="s">
        <v>561</v>
      </c>
      <c r="H508" t="s">
        <v>1508</v>
      </c>
      <c r="I508" t="s">
        <v>1508</v>
      </c>
      <c r="J508" t="s">
        <v>756</v>
      </c>
      <c r="K508" t="s">
        <v>1457</v>
      </c>
      <c r="L508" t="s">
        <v>559</v>
      </c>
      <c r="M508">
        <f>'Data questionnaire - mobile'!$L$175</f>
        <v>0</v>
      </c>
    </row>
    <row r="509" spans="1:13" x14ac:dyDescent="0.25">
      <c r="A509">
        <f>'Overview and definitions'!$C$4</f>
        <v>0</v>
      </c>
      <c r="B509" t="str">
        <f>'Overview and definitions'!$C$6</f>
        <v>Liechtenstein</v>
      </c>
      <c r="C509" t="str">
        <f>'Overview and definitions'!$C$7</f>
        <v>MNO</v>
      </c>
      <c r="D509" t="s">
        <v>513</v>
      </c>
      <c r="E509" s="558">
        <v>508</v>
      </c>
      <c r="F509" t="s">
        <v>699</v>
      </c>
      <c r="G509" t="s">
        <v>561</v>
      </c>
      <c r="H509" t="s">
        <v>1508</v>
      </c>
      <c r="I509" t="s">
        <v>1508</v>
      </c>
      <c r="J509" t="s">
        <v>756</v>
      </c>
      <c r="K509" t="s">
        <v>1457</v>
      </c>
      <c r="L509" t="s">
        <v>560</v>
      </c>
      <c r="M509">
        <f>'Data questionnaire - mobile'!$P$175</f>
        <v>0</v>
      </c>
    </row>
    <row r="510" spans="1:13" x14ac:dyDescent="0.25">
      <c r="A510">
        <f>'Overview and definitions'!$C$4</f>
        <v>0</v>
      </c>
      <c r="B510" t="str">
        <f>'Overview and definitions'!$C$6</f>
        <v>Liechtenstein</v>
      </c>
      <c r="C510" t="str">
        <f>'Overview and definitions'!$C$7</f>
        <v>MNO</v>
      </c>
      <c r="D510" t="s">
        <v>513</v>
      </c>
      <c r="E510" s="558">
        <v>509</v>
      </c>
      <c r="F510" t="s">
        <v>700</v>
      </c>
      <c r="G510" t="s">
        <v>561</v>
      </c>
      <c r="H510" t="s">
        <v>1508</v>
      </c>
      <c r="I510" t="s">
        <v>1508</v>
      </c>
      <c r="J510" t="s">
        <v>756</v>
      </c>
      <c r="K510" t="s">
        <v>1457</v>
      </c>
      <c r="L510" t="s">
        <v>557</v>
      </c>
      <c r="M510">
        <f>'Data questionnaire - mobile'!$D$176</f>
        <v>0</v>
      </c>
    </row>
    <row r="511" spans="1:13" x14ac:dyDescent="0.25">
      <c r="A511">
        <f>'Overview and definitions'!$C$4</f>
        <v>0</v>
      </c>
      <c r="B511" t="str">
        <f>'Overview and definitions'!$C$6</f>
        <v>Liechtenstein</v>
      </c>
      <c r="C511" t="str">
        <f>'Overview and definitions'!$C$7</f>
        <v>MNO</v>
      </c>
      <c r="D511" t="s">
        <v>513</v>
      </c>
      <c r="E511" s="558">
        <v>510</v>
      </c>
      <c r="F511" t="s">
        <v>700</v>
      </c>
      <c r="G511" t="s">
        <v>561</v>
      </c>
      <c r="H511" t="s">
        <v>1508</v>
      </c>
      <c r="I511" t="s">
        <v>1508</v>
      </c>
      <c r="J511" t="s">
        <v>756</v>
      </c>
      <c r="K511" t="s">
        <v>1457</v>
      </c>
      <c r="L511" t="s">
        <v>558</v>
      </c>
      <c r="M511">
        <f>'Data questionnaire - mobile'!$H$176</f>
        <v>0</v>
      </c>
    </row>
    <row r="512" spans="1:13" x14ac:dyDescent="0.25">
      <c r="A512">
        <f>'Overview and definitions'!$C$4</f>
        <v>0</v>
      </c>
      <c r="B512" t="str">
        <f>'Overview and definitions'!$C$6</f>
        <v>Liechtenstein</v>
      </c>
      <c r="C512" t="str">
        <f>'Overview and definitions'!$C$7</f>
        <v>MNO</v>
      </c>
      <c r="D512" t="s">
        <v>513</v>
      </c>
      <c r="E512" s="558">
        <v>511</v>
      </c>
      <c r="F512" t="s">
        <v>700</v>
      </c>
      <c r="G512" t="s">
        <v>561</v>
      </c>
      <c r="H512" t="s">
        <v>1508</v>
      </c>
      <c r="I512" t="s">
        <v>1508</v>
      </c>
      <c r="J512" t="s">
        <v>756</v>
      </c>
      <c r="K512" t="s">
        <v>1457</v>
      </c>
      <c r="L512" t="s">
        <v>559</v>
      </c>
      <c r="M512">
        <f>'Data questionnaire - mobile'!$L$176</f>
        <v>0</v>
      </c>
    </row>
    <row r="513" spans="1:13" x14ac:dyDescent="0.25">
      <c r="A513">
        <f>'Overview and definitions'!$C$4</f>
        <v>0</v>
      </c>
      <c r="B513" t="str">
        <f>'Overview and definitions'!$C$6</f>
        <v>Liechtenstein</v>
      </c>
      <c r="C513" t="str">
        <f>'Overview and definitions'!$C$7</f>
        <v>MNO</v>
      </c>
      <c r="D513" t="s">
        <v>513</v>
      </c>
      <c r="E513" s="558">
        <v>512</v>
      </c>
      <c r="F513" t="s">
        <v>700</v>
      </c>
      <c r="G513" t="s">
        <v>561</v>
      </c>
      <c r="H513" t="s">
        <v>1508</v>
      </c>
      <c r="I513" t="s">
        <v>1508</v>
      </c>
      <c r="J513" t="s">
        <v>756</v>
      </c>
      <c r="K513" t="s">
        <v>1457</v>
      </c>
      <c r="L513" t="s">
        <v>560</v>
      </c>
      <c r="M513">
        <f>'Data questionnaire - mobile'!$P$176</f>
        <v>0</v>
      </c>
    </row>
    <row r="514" spans="1:13" x14ac:dyDescent="0.25">
      <c r="A514">
        <f>'Overview and definitions'!$C$4</f>
        <v>0</v>
      </c>
      <c r="B514" t="str">
        <f>'Overview and definitions'!$C$6</f>
        <v>Liechtenstein</v>
      </c>
      <c r="C514" t="str">
        <f>'Overview and definitions'!$C$7</f>
        <v>MNO</v>
      </c>
      <c r="D514" t="s">
        <v>513</v>
      </c>
      <c r="E514" s="558">
        <v>513</v>
      </c>
      <c r="F514" t="s">
        <v>701</v>
      </c>
      <c r="G514" t="s">
        <v>561</v>
      </c>
      <c r="H514" t="s">
        <v>1508</v>
      </c>
      <c r="I514" t="s">
        <v>1508</v>
      </c>
      <c r="J514" t="s">
        <v>615</v>
      </c>
      <c r="K514" t="s">
        <v>1457</v>
      </c>
      <c r="L514" t="s">
        <v>557</v>
      </c>
      <c r="M514">
        <f>'Data questionnaire - mobile'!$D$177</f>
        <v>0</v>
      </c>
    </row>
    <row r="515" spans="1:13" x14ac:dyDescent="0.25">
      <c r="A515">
        <f>'Overview and definitions'!$C$4</f>
        <v>0</v>
      </c>
      <c r="B515" t="str">
        <f>'Overview and definitions'!$C$6</f>
        <v>Liechtenstein</v>
      </c>
      <c r="C515" t="str">
        <f>'Overview and definitions'!$C$7</f>
        <v>MNO</v>
      </c>
      <c r="D515" t="s">
        <v>513</v>
      </c>
      <c r="E515" s="558">
        <v>514</v>
      </c>
      <c r="F515" t="s">
        <v>701</v>
      </c>
      <c r="G515" t="s">
        <v>561</v>
      </c>
      <c r="H515" t="s">
        <v>1508</v>
      </c>
      <c r="I515" t="s">
        <v>1508</v>
      </c>
      <c r="J515" t="s">
        <v>615</v>
      </c>
      <c r="K515" t="s">
        <v>1457</v>
      </c>
      <c r="L515" t="s">
        <v>558</v>
      </c>
      <c r="M515">
        <f>'Data questionnaire - mobile'!$H$177</f>
        <v>0</v>
      </c>
    </row>
    <row r="516" spans="1:13" x14ac:dyDescent="0.25">
      <c r="A516">
        <f>'Overview and definitions'!$C$4</f>
        <v>0</v>
      </c>
      <c r="B516" t="str">
        <f>'Overview and definitions'!$C$6</f>
        <v>Liechtenstein</v>
      </c>
      <c r="C516" t="str">
        <f>'Overview and definitions'!$C$7</f>
        <v>MNO</v>
      </c>
      <c r="D516" t="s">
        <v>513</v>
      </c>
      <c r="E516" s="558">
        <v>515</v>
      </c>
      <c r="F516" t="s">
        <v>701</v>
      </c>
      <c r="G516" t="s">
        <v>561</v>
      </c>
      <c r="H516" t="s">
        <v>1508</v>
      </c>
      <c r="I516" t="s">
        <v>1508</v>
      </c>
      <c r="J516" t="s">
        <v>615</v>
      </c>
      <c r="K516" t="s">
        <v>1457</v>
      </c>
      <c r="L516" t="s">
        <v>559</v>
      </c>
      <c r="M516">
        <f>'Data questionnaire - mobile'!$L$177</f>
        <v>0</v>
      </c>
    </row>
    <row r="517" spans="1:13" x14ac:dyDescent="0.25">
      <c r="A517">
        <f>'Overview and definitions'!$C$4</f>
        <v>0</v>
      </c>
      <c r="B517" t="str">
        <f>'Overview and definitions'!$C$6</f>
        <v>Liechtenstein</v>
      </c>
      <c r="C517" t="str">
        <f>'Overview and definitions'!$C$7</f>
        <v>MNO</v>
      </c>
      <c r="D517" t="s">
        <v>513</v>
      </c>
      <c r="E517" s="558">
        <v>516</v>
      </c>
      <c r="F517" t="s">
        <v>701</v>
      </c>
      <c r="G517" t="s">
        <v>561</v>
      </c>
      <c r="H517" t="s">
        <v>1508</v>
      </c>
      <c r="I517" t="s">
        <v>1508</v>
      </c>
      <c r="J517" t="s">
        <v>615</v>
      </c>
      <c r="K517" t="s">
        <v>1457</v>
      </c>
      <c r="L517" t="s">
        <v>560</v>
      </c>
      <c r="M517">
        <f>'Data questionnaire - mobile'!$P$177</f>
        <v>0</v>
      </c>
    </row>
    <row r="518" spans="1:13" x14ac:dyDescent="0.25">
      <c r="A518">
        <f>'Overview and definitions'!$C$4</f>
        <v>0</v>
      </c>
      <c r="B518" t="str">
        <f>'Overview and definitions'!$C$6</f>
        <v>Liechtenstein</v>
      </c>
      <c r="C518" t="str">
        <f>'Overview and definitions'!$C$7</f>
        <v>MNO</v>
      </c>
      <c r="D518" t="s">
        <v>513</v>
      </c>
      <c r="E518" s="558">
        <v>517</v>
      </c>
      <c r="F518" t="s">
        <v>702</v>
      </c>
      <c r="G518" t="s">
        <v>561</v>
      </c>
      <c r="H518" t="s">
        <v>1508</v>
      </c>
      <c r="I518" t="s">
        <v>1508</v>
      </c>
      <c r="J518" t="s">
        <v>617</v>
      </c>
      <c r="K518" t="s">
        <v>1457</v>
      </c>
      <c r="L518" t="s">
        <v>557</v>
      </c>
      <c r="M518">
        <f>'Data questionnaire - mobile'!$D$178</f>
        <v>0</v>
      </c>
    </row>
    <row r="519" spans="1:13" x14ac:dyDescent="0.25">
      <c r="A519">
        <f>'Overview and definitions'!$C$4</f>
        <v>0</v>
      </c>
      <c r="B519" t="str">
        <f>'Overview and definitions'!$C$6</f>
        <v>Liechtenstein</v>
      </c>
      <c r="C519" t="str">
        <f>'Overview and definitions'!$C$7</f>
        <v>MNO</v>
      </c>
      <c r="D519" t="s">
        <v>513</v>
      </c>
      <c r="E519" s="558">
        <v>518</v>
      </c>
      <c r="F519" t="s">
        <v>702</v>
      </c>
      <c r="G519" t="s">
        <v>561</v>
      </c>
      <c r="H519" t="s">
        <v>1508</v>
      </c>
      <c r="I519" t="s">
        <v>1508</v>
      </c>
      <c r="J519" t="s">
        <v>617</v>
      </c>
      <c r="K519" t="s">
        <v>1457</v>
      </c>
      <c r="L519" t="s">
        <v>558</v>
      </c>
      <c r="M519">
        <f>'Data questionnaire - mobile'!$H$178</f>
        <v>0</v>
      </c>
    </row>
    <row r="520" spans="1:13" x14ac:dyDescent="0.25">
      <c r="A520">
        <f>'Overview and definitions'!$C$4</f>
        <v>0</v>
      </c>
      <c r="B520" t="str">
        <f>'Overview and definitions'!$C$6</f>
        <v>Liechtenstein</v>
      </c>
      <c r="C520" t="str">
        <f>'Overview and definitions'!$C$7</f>
        <v>MNO</v>
      </c>
      <c r="D520" t="s">
        <v>513</v>
      </c>
      <c r="E520" s="558">
        <v>519</v>
      </c>
      <c r="F520" t="s">
        <v>702</v>
      </c>
      <c r="G520" t="s">
        <v>561</v>
      </c>
      <c r="H520" t="s">
        <v>1508</v>
      </c>
      <c r="I520" t="s">
        <v>1508</v>
      </c>
      <c r="J520" t="s">
        <v>617</v>
      </c>
      <c r="K520" t="s">
        <v>1457</v>
      </c>
      <c r="L520" t="s">
        <v>559</v>
      </c>
      <c r="M520">
        <f>'Data questionnaire - mobile'!$L$178</f>
        <v>0</v>
      </c>
    </row>
    <row r="521" spans="1:13" x14ac:dyDescent="0.25">
      <c r="A521">
        <f>'Overview and definitions'!$C$4</f>
        <v>0</v>
      </c>
      <c r="B521" t="str">
        <f>'Overview and definitions'!$C$6</f>
        <v>Liechtenstein</v>
      </c>
      <c r="C521" t="str">
        <f>'Overview and definitions'!$C$7</f>
        <v>MNO</v>
      </c>
      <c r="D521" t="s">
        <v>513</v>
      </c>
      <c r="E521" s="558">
        <v>520</v>
      </c>
      <c r="F521" t="s">
        <v>702</v>
      </c>
      <c r="G521" t="s">
        <v>561</v>
      </c>
      <c r="H521" t="s">
        <v>1508</v>
      </c>
      <c r="I521" t="s">
        <v>1508</v>
      </c>
      <c r="J521" t="s">
        <v>617</v>
      </c>
      <c r="K521" t="s">
        <v>1457</v>
      </c>
      <c r="L521" t="s">
        <v>560</v>
      </c>
      <c r="M521">
        <f>'Data questionnaire - mobile'!$P$178</f>
        <v>0</v>
      </c>
    </row>
    <row r="522" spans="1:13" x14ac:dyDescent="0.25">
      <c r="A522">
        <f>'Overview and definitions'!$C$4</f>
        <v>0</v>
      </c>
      <c r="B522" t="str">
        <f>'Overview and definitions'!$C$6</f>
        <v>Liechtenstein</v>
      </c>
      <c r="C522" t="str">
        <f>'Overview and definitions'!$C$7</f>
        <v>MNO</v>
      </c>
      <c r="D522" t="s">
        <v>513</v>
      </c>
      <c r="E522" s="558">
        <v>521</v>
      </c>
      <c r="F522" t="s">
        <v>699</v>
      </c>
      <c r="G522" t="s">
        <v>571</v>
      </c>
      <c r="H522" t="s">
        <v>1508</v>
      </c>
      <c r="I522" t="s">
        <v>1508</v>
      </c>
      <c r="J522" t="s">
        <v>756</v>
      </c>
      <c r="K522" t="s">
        <v>1457</v>
      </c>
      <c r="L522" t="s">
        <v>557</v>
      </c>
      <c r="M522">
        <f>'Data questionnaire - mobile'!$E$175</f>
        <v>0</v>
      </c>
    </row>
    <row r="523" spans="1:13" x14ac:dyDescent="0.25">
      <c r="A523">
        <f>'Overview and definitions'!$C$4</f>
        <v>0</v>
      </c>
      <c r="B523" t="str">
        <f>'Overview and definitions'!$C$6</f>
        <v>Liechtenstein</v>
      </c>
      <c r="C523" t="str">
        <f>'Overview and definitions'!$C$7</f>
        <v>MNO</v>
      </c>
      <c r="D523" t="s">
        <v>513</v>
      </c>
      <c r="E523" s="558">
        <v>522</v>
      </c>
      <c r="F523" t="s">
        <v>699</v>
      </c>
      <c r="G523" t="s">
        <v>571</v>
      </c>
      <c r="H523" t="s">
        <v>1508</v>
      </c>
      <c r="I523" t="s">
        <v>1508</v>
      </c>
      <c r="J523" t="s">
        <v>756</v>
      </c>
      <c r="K523" t="s">
        <v>1457</v>
      </c>
      <c r="L523" t="s">
        <v>558</v>
      </c>
      <c r="M523">
        <f>'Data questionnaire - mobile'!$I$175</f>
        <v>0</v>
      </c>
    </row>
    <row r="524" spans="1:13" x14ac:dyDescent="0.25">
      <c r="A524">
        <f>'Overview and definitions'!$C$4</f>
        <v>0</v>
      </c>
      <c r="B524" t="str">
        <f>'Overview and definitions'!$C$6</f>
        <v>Liechtenstein</v>
      </c>
      <c r="C524" t="str">
        <f>'Overview and definitions'!$C$7</f>
        <v>MNO</v>
      </c>
      <c r="D524" t="s">
        <v>513</v>
      </c>
      <c r="E524" s="558">
        <v>523</v>
      </c>
      <c r="F524" t="s">
        <v>699</v>
      </c>
      <c r="G524" t="s">
        <v>571</v>
      </c>
      <c r="H524" t="s">
        <v>1508</v>
      </c>
      <c r="I524" t="s">
        <v>1508</v>
      </c>
      <c r="J524" t="s">
        <v>756</v>
      </c>
      <c r="K524" t="s">
        <v>1457</v>
      </c>
      <c r="L524" t="s">
        <v>559</v>
      </c>
      <c r="M524">
        <f>'Data questionnaire - mobile'!$M$175</f>
        <v>0</v>
      </c>
    </row>
    <row r="525" spans="1:13" x14ac:dyDescent="0.25">
      <c r="A525">
        <f>'Overview and definitions'!$C$4</f>
        <v>0</v>
      </c>
      <c r="B525" t="str">
        <f>'Overview and definitions'!$C$6</f>
        <v>Liechtenstein</v>
      </c>
      <c r="C525" t="str">
        <f>'Overview and definitions'!$C$7</f>
        <v>MNO</v>
      </c>
      <c r="D525" t="s">
        <v>513</v>
      </c>
      <c r="E525" s="558">
        <v>524</v>
      </c>
      <c r="F525" t="s">
        <v>699</v>
      </c>
      <c r="G525" t="s">
        <v>571</v>
      </c>
      <c r="H525" t="s">
        <v>1508</v>
      </c>
      <c r="I525" t="s">
        <v>1508</v>
      </c>
      <c r="J525" t="s">
        <v>756</v>
      </c>
      <c r="K525" t="s">
        <v>1457</v>
      </c>
      <c r="L525" t="s">
        <v>560</v>
      </c>
      <c r="M525">
        <f>'Data questionnaire - mobile'!$Q$175</f>
        <v>0</v>
      </c>
    </row>
    <row r="526" spans="1:13" x14ac:dyDescent="0.25">
      <c r="A526">
        <f>'Overview and definitions'!$C$4</f>
        <v>0</v>
      </c>
      <c r="B526" t="str">
        <f>'Overview and definitions'!$C$6</f>
        <v>Liechtenstein</v>
      </c>
      <c r="C526" t="str">
        <f>'Overview and definitions'!$C$7</f>
        <v>MNO</v>
      </c>
      <c r="D526" t="s">
        <v>513</v>
      </c>
      <c r="E526" s="558">
        <v>525</v>
      </c>
      <c r="F526" t="s">
        <v>700</v>
      </c>
      <c r="G526" t="s">
        <v>571</v>
      </c>
      <c r="H526" t="s">
        <v>1508</v>
      </c>
      <c r="I526" t="s">
        <v>1508</v>
      </c>
      <c r="J526" t="s">
        <v>756</v>
      </c>
      <c r="K526" t="s">
        <v>1457</v>
      </c>
      <c r="L526" t="s">
        <v>557</v>
      </c>
      <c r="M526">
        <f>'Data questionnaire - mobile'!$E$176</f>
        <v>0</v>
      </c>
    </row>
    <row r="527" spans="1:13" x14ac:dyDescent="0.25">
      <c r="A527">
        <f>'Overview and definitions'!$C$4</f>
        <v>0</v>
      </c>
      <c r="B527" t="str">
        <f>'Overview and definitions'!$C$6</f>
        <v>Liechtenstein</v>
      </c>
      <c r="C527" t="str">
        <f>'Overview and definitions'!$C$7</f>
        <v>MNO</v>
      </c>
      <c r="D527" t="s">
        <v>513</v>
      </c>
      <c r="E527" s="558">
        <v>526</v>
      </c>
      <c r="F527" t="s">
        <v>700</v>
      </c>
      <c r="G527" t="s">
        <v>571</v>
      </c>
      <c r="H527" t="s">
        <v>1508</v>
      </c>
      <c r="I527" t="s">
        <v>1508</v>
      </c>
      <c r="J527" t="s">
        <v>756</v>
      </c>
      <c r="K527" t="s">
        <v>1457</v>
      </c>
      <c r="L527" t="s">
        <v>558</v>
      </c>
      <c r="M527">
        <f>'Data questionnaire - mobile'!$I$176</f>
        <v>0</v>
      </c>
    </row>
    <row r="528" spans="1:13" x14ac:dyDescent="0.25">
      <c r="A528">
        <f>'Overview and definitions'!$C$4</f>
        <v>0</v>
      </c>
      <c r="B528" t="str">
        <f>'Overview and definitions'!$C$6</f>
        <v>Liechtenstein</v>
      </c>
      <c r="C528" t="str">
        <f>'Overview and definitions'!$C$7</f>
        <v>MNO</v>
      </c>
      <c r="D528" t="s">
        <v>513</v>
      </c>
      <c r="E528" s="558">
        <v>527</v>
      </c>
      <c r="F528" t="s">
        <v>700</v>
      </c>
      <c r="G528" t="s">
        <v>571</v>
      </c>
      <c r="H528" t="s">
        <v>1508</v>
      </c>
      <c r="I528" t="s">
        <v>1508</v>
      </c>
      <c r="J528" t="s">
        <v>756</v>
      </c>
      <c r="K528" t="s">
        <v>1457</v>
      </c>
      <c r="L528" t="s">
        <v>559</v>
      </c>
      <c r="M528">
        <f>'Data questionnaire - mobile'!$M$176</f>
        <v>0</v>
      </c>
    </row>
    <row r="529" spans="1:13" x14ac:dyDescent="0.25">
      <c r="A529">
        <f>'Overview and definitions'!$C$4</f>
        <v>0</v>
      </c>
      <c r="B529" t="str">
        <f>'Overview and definitions'!$C$6</f>
        <v>Liechtenstein</v>
      </c>
      <c r="C529" t="str">
        <f>'Overview and definitions'!$C$7</f>
        <v>MNO</v>
      </c>
      <c r="D529" t="s">
        <v>513</v>
      </c>
      <c r="E529" s="558">
        <v>528</v>
      </c>
      <c r="F529" t="s">
        <v>700</v>
      </c>
      <c r="G529" t="s">
        <v>571</v>
      </c>
      <c r="H529" t="s">
        <v>1508</v>
      </c>
      <c r="I529" t="s">
        <v>1508</v>
      </c>
      <c r="J529" t="s">
        <v>756</v>
      </c>
      <c r="K529" t="s">
        <v>1457</v>
      </c>
      <c r="L529" t="s">
        <v>560</v>
      </c>
      <c r="M529">
        <f>'Data questionnaire - mobile'!$Q$176</f>
        <v>0</v>
      </c>
    </row>
    <row r="530" spans="1:13" x14ac:dyDescent="0.25">
      <c r="A530">
        <f>'Overview and definitions'!$C$4</f>
        <v>0</v>
      </c>
      <c r="B530" t="str">
        <f>'Overview and definitions'!$C$6</f>
        <v>Liechtenstein</v>
      </c>
      <c r="C530" t="str">
        <f>'Overview and definitions'!$C$7</f>
        <v>MNO</v>
      </c>
      <c r="D530" t="s">
        <v>513</v>
      </c>
      <c r="E530" s="558">
        <v>529</v>
      </c>
      <c r="F530" t="s">
        <v>701</v>
      </c>
      <c r="G530" t="s">
        <v>571</v>
      </c>
      <c r="H530" t="s">
        <v>1508</v>
      </c>
      <c r="I530" t="s">
        <v>1508</v>
      </c>
      <c r="J530" t="s">
        <v>615</v>
      </c>
      <c r="K530" t="s">
        <v>1457</v>
      </c>
      <c r="L530" t="s">
        <v>557</v>
      </c>
      <c r="M530">
        <f>'Data questionnaire - mobile'!$E$177</f>
        <v>0</v>
      </c>
    </row>
    <row r="531" spans="1:13" x14ac:dyDescent="0.25">
      <c r="A531">
        <f>'Overview and definitions'!$C$4</f>
        <v>0</v>
      </c>
      <c r="B531" t="str">
        <f>'Overview and definitions'!$C$6</f>
        <v>Liechtenstein</v>
      </c>
      <c r="C531" t="str">
        <f>'Overview and definitions'!$C$7</f>
        <v>MNO</v>
      </c>
      <c r="D531" t="s">
        <v>513</v>
      </c>
      <c r="E531" s="558">
        <v>530</v>
      </c>
      <c r="F531" t="s">
        <v>701</v>
      </c>
      <c r="G531" t="s">
        <v>571</v>
      </c>
      <c r="H531" t="s">
        <v>1508</v>
      </c>
      <c r="I531" t="s">
        <v>1508</v>
      </c>
      <c r="J531" t="s">
        <v>615</v>
      </c>
      <c r="K531" t="s">
        <v>1457</v>
      </c>
      <c r="L531" t="s">
        <v>558</v>
      </c>
      <c r="M531">
        <f>'Data questionnaire - mobile'!$I$177</f>
        <v>0</v>
      </c>
    </row>
    <row r="532" spans="1:13" x14ac:dyDescent="0.25">
      <c r="A532">
        <f>'Overview and definitions'!$C$4</f>
        <v>0</v>
      </c>
      <c r="B532" t="str">
        <f>'Overview and definitions'!$C$6</f>
        <v>Liechtenstein</v>
      </c>
      <c r="C532" t="str">
        <f>'Overview and definitions'!$C$7</f>
        <v>MNO</v>
      </c>
      <c r="D532" t="s">
        <v>513</v>
      </c>
      <c r="E532" s="558">
        <v>531</v>
      </c>
      <c r="F532" t="s">
        <v>701</v>
      </c>
      <c r="G532" t="s">
        <v>571</v>
      </c>
      <c r="H532" t="s">
        <v>1508</v>
      </c>
      <c r="I532" t="s">
        <v>1508</v>
      </c>
      <c r="J532" t="s">
        <v>615</v>
      </c>
      <c r="K532" t="s">
        <v>1457</v>
      </c>
      <c r="L532" t="s">
        <v>559</v>
      </c>
      <c r="M532">
        <f>'Data questionnaire - mobile'!$M$177</f>
        <v>0</v>
      </c>
    </row>
    <row r="533" spans="1:13" x14ac:dyDescent="0.25">
      <c r="A533">
        <f>'Overview and definitions'!$C$4</f>
        <v>0</v>
      </c>
      <c r="B533" t="str">
        <f>'Overview and definitions'!$C$6</f>
        <v>Liechtenstein</v>
      </c>
      <c r="C533" t="str">
        <f>'Overview and definitions'!$C$7</f>
        <v>MNO</v>
      </c>
      <c r="D533" t="s">
        <v>513</v>
      </c>
      <c r="E533" s="558">
        <v>532</v>
      </c>
      <c r="F533" t="s">
        <v>701</v>
      </c>
      <c r="G533" t="s">
        <v>571</v>
      </c>
      <c r="H533" t="s">
        <v>1508</v>
      </c>
      <c r="I533" t="s">
        <v>1508</v>
      </c>
      <c r="J533" t="s">
        <v>615</v>
      </c>
      <c r="K533" t="s">
        <v>1457</v>
      </c>
      <c r="L533" t="s">
        <v>560</v>
      </c>
      <c r="M533">
        <f>'Data questionnaire - mobile'!$Q$177</f>
        <v>0</v>
      </c>
    </row>
    <row r="534" spans="1:13" x14ac:dyDescent="0.25">
      <c r="A534">
        <f>'Overview and definitions'!$C$4</f>
        <v>0</v>
      </c>
      <c r="B534" t="str">
        <f>'Overview and definitions'!$C$6</f>
        <v>Liechtenstein</v>
      </c>
      <c r="C534" t="str">
        <f>'Overview and definitions'!$C$7</f>
        <v>MNO</v>
      </c>
      <c r="D534" t="s">
        <v>513</v>
      </c>
      <c r="E534" s="558">
        <v>533</v>
      </c>
      <c r="F534" t="s">
        <v>702</v>
      </c>
      <c r="G534" t="s">
        <v>571</v>
      </c>
      <c r="H534" t="s">
        <v>1508</v>
      </c>
      <c r="I534" t="s">
        <v>1508</v>
      </c>
      <c r="J534" t="s">
        <v>617</v>
      </c>
      <c r="K534" t="s">
        <v>1457</v>
      </c>
      <c r="L534" t="s">
        <v>557</v>
      </c>
      <c r="M534">
        <f>'Data questionnaire - mobile'!$E$178</f>
        <v>0</v>
      </c>
    </row>
    <row r="535" spans="1:13" x14ac:dyDescent="0.25">
      <c r="A535">
        <f>'Overview and definitions'!$C$4</f>
        <v>0</v>
      </c>
      <c r="B535" t="str">
        <f>'Overview and definitions'!$C$6</f>
        <v>Liechtenstein</v>
      </c>
      <c r="C535" t="str">
        <f>'Overview and definitions'!$C$7</f>
        <v>MNO</v>
      </c>
      <c r="D535" t="s">
        <v>513</v>
      </c>
      <c r="E535" s="558">
        <v>534</v>
      </c>
      <c r="F535" t="s">
        <v>702</v>
      </c>
      <c r="G535" t="s">
        <v>571</v>
      </c>
      <c r="H535" t="s">
        <v>1508</v>
      </c>
      <c r="I535" t="s">
        <v>1508</v>
      </c>
      <c r="J535" t="s">
        <v>617</v>
      </c>
      <c r="K535" t="s">
        <v>1457</v>
      </c>
      <c r="L535" t="s">
        <v>558</v>
      </c>
      <c r="M535">
        <f>'Data questionnaire - mobile'!$I$178</f>
        <v>0</v>
      </c>
    </row>
    <row r="536" spans="1:13" x14ac:dyDescent="0.25">
      <c r="A536">
        <f>'Overview and definitions'!$C$4</f>
        <v>0</v>
      </c>
      <c r="B536" t="str">
        <f>'Overview and definitions'!$C$6</f>
        <v>Liechtenstein</v>
      </c>
      <c r="C536" t="str">
        <f>'Overview and definitions'!$C$7</f>
        <v>MNO</v>
      </c>
      <c r="D536" t="s">
        <v>513</v>
      </c>
      <c r="E536" s="558">
        <v>535</v>
      </c>
      <c r="F536" t="s">
        <v>702</v>
      </c>
      <c r="G536" t="s">
        <v>571</v>
      </c>
      <c r="H536" t="s">
        <v>1508</v>
      </c>
      <c r="I536" t="s">
        <v>1508</v>
      </c>
      <c r="J536" t="s">
        <v>617</v>
      </c>
      <c r="K536" t="s">
        <v>1457</v>
      </c>
      <c r="L536" t="s">
        <v>559</v>
      </c>
      <c r="M536">
        <f>'Data questionnaire - mobile'!$M$178</f>
        <v>0</v>
      </c>
    </row>
    <row r="537" spans="1:13" x14ac:dyDescent="0.25">
      <c r="A537">
        <f>'Overview and definitions'!$C$4</f>
        <v>0</v>
      </c>
      <c r="B537" t="str">
        <f>'Overview and definitions'!$C$6</f>
        <v>Liechtenstein</v>
      </c>
      <c r="C537" t="str">
        <f>'Overview and definitions'!$C$7</f>
        <v>MNO</v>
      </c>
      <c r="D537" t="s">
        <v>513</v>
      </c>
      <c r="E537" s="558">
        <v>536</v>
      </c>
      <c r="F537" t="s">
        <v>702</v>
      </c>
      <c r="G537" t="s">
        <v>571</v>
      </c>
      <c r="H537" t="s">
        <v>1508</v>
      </c>
      <c r="I537" t="s">
        <v>1508</v>
      </c>
      <c r="J537" t="s">
        <v>617</v>
      </c>
      <c r="K537" t="s">
        <v>1457</v>
      </c>
      <c r="L537" t="s">
        <v>560</v>
      </c>
      <c r="M537">
        <f>'Data questionnaire - mobile'!$Q$178</f>
        <v>0</v>
      </c>
    </row>
    <row r="538" spans="1:13" x14ac:dyDescent="0.25">
      <c r="A538">
        <f>'Overview and definitions'!$C$4</f>
        <v>0</v>
      </c>
      <c r="B538" t="str">
        <f>'Overview and definitions'!$C$6</f>
        <v>Liechtenstein</v>
      </c>
      <c r="C538" t="str">
        <f>'Overview and definitions'!$C$7</f>
        <v>MNO</v>
      </c>
      <c r="D538" t="s">
        <v>513</v>
      </c>
      <c r="E538" s="558">
        <v>537</v>
      </c>
      <c r="F538" t="s">
        <v>699</v>
      </c>
      <c r="G538" t="s">
        <v>144</v>
      </c>
      <c r="H538" t="s">
        <v>1508</v>
      </c>
      <c r="I538" t="s">
        <v>1508</v>
      </c>
      <c r="J538" t="s">
        <v>756</v>
      </c>
      <c r="K538" t="s">
        <v>1457</v>
      </c>
      <c r="L538" t="s">
        <v>557</v>
      </c>
      <c r="M538">
        <f>'Data questionnaire - mobile'!$F$175</f>
        <v>0</v>
      </c>
    </row>
    <row r="539" spans="1:13" x14ac:dyDescent="0.25">
      <c r="A539">
        <f>'Overview and definitions'!$C$4</f>
        <v>0</v>
      </c>
      <c r="B539" t="str">
        <f>'Overview and definitions'!$C$6</f>
        <v>Liechtenstein</v>
      </c>
      <c r="C539" t="str">
        <f>'Overview and definitions'!$C$7</f>
        <v>MNO</v>
      </c>
      <c r="D539" t="s">
        <v>513</v>
      </c>
      <c r="E539" s="558">
        <v>538</v>
      </c>
      <c r="F539" t="s">
        <v>699</v>
      </c>
      <c r="G539" t="s">
        <v>144</v>
      </c>
      <c r="H539" t="s">
        <v>1508</v>
      </c>
      <c r="I539" t="s">
        <v>1508</v>
      </c>
      <c r="J539" t="s">
        <v>756</v>
      </c>
      <c r="K539" t="s">
        <v>1457</v>
      </c>
      <c r="L539" t="s">
        <v>558</v>
      </c>
      <c r="M539">
        <f>'Data questionnaire - mobile'!$J$175</f>
        <v>0</v>
      </c>
    </row>
    <row r="540" spans="1:13" x14ac:dyDescent="0.25">
      <c r="A540">
        <f>'Overview and definitions'!$C$4</f>
        <v>0</v>
      </c>
      <c r="B540" t="str">
        <f>'Overview and definitions'!$C$6</f>
        <v>Liechtenstein</v>
      </c>
      <c r="C540" t="str">
        <f>'Overview and definitions'!$C$7</f>
        <v>MNO</v>
      </c>
      <c r="D540" t="s">
        <v>513</v>
      </c>
      <c r="E540" s="558">
        <v>539</v>
      </c>
      <c r="F540" t="s">
        <v>699</v>
      </c>
      <c r="G540" t="s">
        <v>144</v>
      </c>
      <c r="H540" t="s">
        <v>1508</v>
      </c>
      <c r="I540" t="s">
        <v>1508</v>
      </c>
      <c r="J540" t="s">
        <v>756</v>
      </c>
      <c r="K540" t="s">
        <v>1457</v>
      </c>
      <c r="L540" t="s">
        <v>559</v>
      </c>
      <c r="M540">
        <f>'Data questionnaire - mobile'!$N$175</f>
        <v>0</v>
      </c>
    </row>
    <row r="541" spans="1:13" x14ac:dyDescent="0.25">
      <c r="A541">
        <f>'Overview and definitions'!$C$4</f>
        <v>0</v>
      </c>
      <c r="B541" t="str">
        <f>'Overview and definitions'!$C$6</f>
        <v>Liechtenstein</v>
      </c>
      <c r="C541" t="str">
        <f>'Overview and definitions'!$C$7</f>
        <v>MNO</v>
      </c>
      <c r="D541" t="s">
        <v>513</v>
      </c>
      <c r="E541" s="558">
        <v>540</v>
      </c>
      <c r="F541" t="s">
        <v>699</v>
      </c>
      <c r="G541" t="s">
        <v>144</v>
      </c>
      <c r="H541" t="s">
        <v>1508</v>
      </c>
      <c r="I541" t="s">
        <v>1508</v>
      </c>
      <c r="J541" t="s">
        <v>756</v>
      </c>
      <c r="K541" t="s">
        <v>1457</v>
      </c>
      <c r="L541" t="s">
        <v>560</v>
      </c>
      <c r="M541">
        <f>'Data questionnaire - mobile'!$R$175</f>
        <v>0</v>
      </c>
    </row>
    <row r="542" spans="1:13" x14ac:dyDescent="0.25">
      <c r="A542">
        <f>'Overview and definitions'!$C$4</f>
        <v>0</v>
      </c>
      <c r="B542" t="str">
        <f>'Overview and definitions'!$C$6</f>
        <v>Liechtenstein</v>
      </c>
      <c r="C542" t="str">
        <f>'Overview and definitions'!$C$7</f>
        <v>MNO</v>
      </c>
      <c r="D542" t="s">
        <v>513</v>
      </c>
      <c r="E542" s="558">
        <v>541</v>
      </c>
      <c r="F542" t="s">
        <v>700</v>
      </c>
      <c r="G542" t="s">
        <v>144</v>
      </c>
      <c r="H542" t="s">
        <v>1508</v>
      </c>
      <c r="I542" t="s">
        <v>1508</v>
      </c>
      <c r="J542" t="s">
        <v>756</v>
      </c>
      <c r="K542" t="s">
        <v>1457</v>
      </c>
      <c r="L542" t="s">
        <v>557</v>
      </c>
      <c r="M542">
        <f>'Data questionnaire - mobile'!$F$176</f>
        <v>0</v>
      </c>
    </row>
    <row r="543" spans="1:13" x14ac:dyDescent="0.25">
      <c r="A543">
        <f>'Overview and definitions'!$C$4</f>
        <v>0</v>
      </c>
      <c r="B543" t="str">
        <f>'Overview and definitions'!$C$6</f>
        <v>Liechtenstein</v>
      </c>
      <c r="C543" t="str">
        <f>'Overview and definitions'!$C$7</f>
        <v>MNO</v>
      </c>
      <c r="D543" t="s">
        <v>513</v>
      </c>
      <c r="E543" s="558">
        <v>542</v>
      </c>
      <c r="F543" t="s">
        <v>700</v>
      </c>
      <c r="G543" t="s">
        <v>144</v>
      </c>
      <c r="H543" t="s">
        <v>1508</v>
      </c>
      <c r="I543" t="s">
        <v>1508</v>
      </c>
      <c r="J543" t="s">
        <v>756</v>
      </c>
      <c r="K543" t="s">
        <v>1457</v>
      </c>
      <c r="L543" t="s">
        <v>558</v>
      </c>
      <c r="M543">
        <f>'Data questionnaire - mobile'!$J$176</f>
        <v>0</v>
      </c>
    </row>
    <row r="544" spans="1:13" x14ac:dyDescent="0.25">
      <c r="A544">
        <f>'Overview and definitions'!$C$4</f>
        <v>0</v>
      </c>
      <c r="B544" t="str">
        <f>'Overview and definitions'!$C$6</f>
        <v>Liechtenstein</v>
      </c>
      <c r="C544" t="str">
        <f>'Overview and definitions'!$C$7</f>
        <v>MNO</v>
      </c>
      <c r="D544" t="s">
        <v>513</v>
      </c>
      <c r="E544" s="558">
        <v>543</v>
      </c>
      <c r="F544" t="s">
        <v>700</v>
      </c>
      <c r="G544" t="s">
        <v>144</v>
      </c>
      <c r="H544" t="s">
        <v>1508</v>
      </c>
      <c r="I544" t="s">
        <v>1508</v>
      </c>
      <c r="J544" t="s">
        <v>756</v>
      </c>
      <c r="K544" t="s">
        <v>1457</v>
      </c>
      <c r="L544" t="s">
        <v>559</v>
      </c>
      <c r="M544">
        <f>'Data questionnaire - mobile'!$N$176</f>
        <v>0</v>
      </c>
    </row>
    <row r="545" spans="1:13" x14ac:dyDescent="0.25">
      <c r="A545">
        <f>'Overview and definitions'!$C$4</f>
        <v>0</v>
      </c>
      <c r="B545" t="str">
        <f>'Overview and definitions'!$C$6</f>
        <v>Liechtenstein</v>
      </c>
      <c r="C545" t="str">
        <f>'Overview and definitions'!$C$7</f>
        <v>MNO</v>
      </c>
      <c r="D545" t="s">
        <v>513</v>
      </c>
      <c r="E545" s="558">
        <v>544</v>
      </c>
      <c r="F545" t="s">
        <v>700</v>
      </c>
      <c r="G545" t="s">
        <v>144</v>
      </c>
      <c r="H545" t="s">
        <v>1508</v>
      </c>
      <c r="I545" t="s">
        <v>1508</v>
      </c>
      <c r="J545" t="s">
        <v>756</v>
      </c>
      <c r="K545" t="s">
        <v>1457</v>
      </c>
      <c r="L545" t="s">
        <v>560</v>
      </c>
      <c r="M545">
        <f>'Data questionnaire - mobile'!$R$176</f>
        <v>0</v>
      </c>
    </row>
    <row r="546" spans="1:13" x14ac:dyDescent="0.25">
      <c r="A546">
        <f>'Overview and definitions'!$C$4</f>
        <v>0</v>
      </c>
      <c r="B546" t="str">
        <f>'Overview and definitions'!$C$6</f>
        <v>Liechtenstein</v>
      </c>
      <c r="C546" t="str">
        <f>'Overview and definitions'!$C$7</f>
        <v>MNO</v>
      </c>
      <c r="D546" t="s">
        <v>513</v>
      </c>
      <c r="E546" s="558">
        <v>545</v>
      </c>
      <c r="F546" t="s">
        <v>701</v>
      </c>
      <c r="G546" t="s">
        <v>144</v>
      </c>
      <c r="H546" t="s">
        <v>1508</v>
      </c>
      <c r="I546" t="s">
        <v>1508</v>
      </c>
      <c r="J546" t="s">
        <v>615</v>
      </c>
      <c r="K546" t="s">
        <v>1457</v>
      </c>
      <c r="L546" t="s">
        <v>557</v>
      </c>
      <c r="M546">
        <f>'Data questionnaire - mobile'!$F$177</f>
        <v>0</v>
      </c>
    </row>
    <row r="547" spans="1:13" x14ac:dyDescent="0.25">
      <c r="A547">
        <f>'Overview and definitions'!$C$4</f>
        <v>0</v>
      </c>
      <c r="B547" t="str">
        <f>'Overview and definitions'!$C$6</f>
        <v>Liechtenstein</v>
      </c>
      <c r="C547" t="str">
        <f>'Overview and definitions'!$C$7</f>
        <v>MNO</v>
      </c>
      <c r="D547" t="s">
        <v>513</v>
      </c>
      <c r="E547" s="558">
        <v>546</v>
      </c>
      <c r="F547" t="s">
        <v>701</v>
      </c>
      <c r="G547" t="s">
        <v>144</v>
      </c>
      <c r="H547" t="s">
        <v>1508</v>
      </c>
      <c r="I547" t="s">
        <v>1508</v>
      </c>
      <c r="J547" t="s">
        <v>615</v>
      </c>
      <c r="K547" t="s">
        <v>1457</v>
      </c>
      <c r="L547" t="s">
        <v>558</v>
      </c>
      <c r="M547">
        <f>'Data questionnaire - mobile'!$J$177</f>
        <v>0</v>
      </c>
    </row>
    <row r="548" spans="1:13" x14ac:dyDescent="0.25">
      <c r="A548">
        <f>'Overview and definitions'!$C$4</f>
        <v>0</v>
      </c>
      <c r="B548" t="str">
        <f>'Overview and definitions'!$C$6</f>
        <v>Liechtenstein</v>
      </c>
      <c r="C548" t="str">
        <f>'Overview and definitions'!$C$7</f>
        <v>MNO</v>
      </c>
      <c r="D548" t="s">
        <v>513</v>
      </c>
      <c r="E548" s="558">
        <v>547</v>
      </c>
      <c r="F548" t="s">
        <v>701</v>
      </c>
      <c r="G548" t="s">
        <v>144</v>
      </c>
      <c r="H548" t="s">
        <v>1508</v>
      </c>
      <c r="I548" t="s">
        <v>1508</v>
      </c>
      <c r="J548" t="s">
        <v>615</v>
      </c>
      <c r="K548" t="s">
        <v>1457</v>
      </c>
      <c r="L548" t="s">
        <v>559</v>
      </c>
      <c r="M548">
        <f>'Data questionnaire - mobile'!$N$177</f>
        <v>0</v>
      </c>
    </row>
    <row r="549" spans="1:13" x14ac:dyDescent="0.25">
      <c r="A549">
        <f>'Overview and definitions'!$C$4</f>
        <v>0</v>
      </c>
      <c r="B549" t="str">
        <f>'Overview and definitions'!$C$6</f>
        <v>Liechtenstein</v>
      </c>
      <c r="C549" t="str">
        <f>'Overview and definitions'!$C$7</f>
        <v>MNO</v>
      </c>
      <c r="D549" t="s">
        <v>513</v>
      </c>
      <c r="E549" s="558">
        <v>548</v>
      </c>
      <c r="F549" t="s">
        <v>701</v>
      </c>
      <c r="G549" t="s">
        <v>144</v>
      </c>
      <c r="H549" t="s">
        <v>1508</v>
      </c>
      <c r="I549" t="s">
        <v>1508</v>
      </c>
      <c r="J549" t="s">
        <v>615</v>
      </c>
      <c r="K549" t="s">
        <v>1457</v>
      </c>
      <c r="L549" t="s">
        <v>560</v>
      </c>
      <c r="M549">
        <f>'Data questionnaire - mobile'!$R$177</f>
        <v>0</v>
      </c>
    </row>
    <row r="550" spans="1:13" x14ac:dyDescent="0.25">
      <c r="A550">
        <f>'Overview and definitions'!$C$4</f>
        <v>0</v>
      </c>
      <c r="B550" t="str">
        <f>'Overview and definitions'!$C$6</f>
        <v>Liechtenstein</v>
      </c>
      <c r="C550" t="str">
        <f>'Overview and definitions'!$C$7</f>
        <v>MNO</v>
      </c>
      <c r="D550" t="s">
        <v>513</v>
      </c>
      <c r="E550" s="558">
        <v>549</v>
      </c>
      <c r="F550" t="s">
        <v>702</v>
      </c>
      <c r="G550" t="s">
        <v>144</v>
      </c>
      <c r="H550" t="s">
        <v>1508</v>
      </c>
      <c r="I550" t="s">
        <v>1508</v>
      </c>
      <c r="J550" t="s">
        <v>617</v>
      </c>
      <c r="K550" t="s">
        <v>1457</v>
      </c>
      <c r="L550" t="s">
        <v>557</v>
      </c>
      <c r="M550">
        <f>'Data questionnaire - mobile'!$F$178</f>
        <v>0</v>
      </c>
    </row>
    <row r="551" spans="1:13" x14ac:dyDescent="0.25">
      <c r="A551">
        <f>'Overview and definitions'!$C$4</f>
        <v>0</v>
      </c>
      <c r="B551" t="str">
        <f>'Overview and definitions'!$C$6</f>
        <v>Liechtenstein</v>
      </c>
      <c r="C551" t="str">
        <f>'Overview and definitions'!$C$7</f>
        <v>MNO</v>
      </c>
      <c r="D551" t="s">
        <v>513</v>
      </c>
      <c r="E551" s="558">
        <v>550</v>
      </c>
      <c r="F551" t="s">
        <v>702</v>
      </c>
      <c r="G551" t="s">
        <v>144</v>
      </c>
      <c r="H551" t="s">
        <v>1508</v>
      </c>
      <c r="I551" t="s">
        <v>1508</v>
      </c>
      <c r="J551" t="s">
        <v>617</v>
      </c>
      <c r="K551" t="s">
        <v>1457</v>
      </c>
      <c r="L551" t="s">
        <v>558</v>
      </c>
      <c r="M551">
        <f>'Data questionnaire - mobile'!$J$178</f>
        <v>0</v>
      </c>
    </row>
    <row r="552" spans="1:13" x14ac:dyDescent="0.25">
      <c r="A552">
        <f>'Overview and definitions'!$C$4</f>
        <v>0</v>
      </c>
      <c r="B552" t="str">
        <f>'Overview and definitions'!$C$6</f>
        <v>Liechtenstein</v>
      </c>
      <c r="C552" t="str">
        <f>'Overview and definitions'!$C$7</f>
        <v>MNO</v>
      </c>
      <c r="D552" t="s">
        <v>513</v>
      </c>
      <c r="E552" s="558">
        <v>551</v>
      </c>
      <c r="F552" t="s">
        <v>702</v>
      </c>
      <c r="G552" t="s">
        <v>144</v>
      </c>
      <c r="H552" t="s">
        <v>1508</v>
      </c>
      <c r="I552" t="s">
        <v>1508</v>
      </c>
      <c r="J552" t="s">
        <v>617</v>
      </c>
      <c r="K552" t="s">
        <v>1457</v>
      </c>
      <c r="L552" t="s">
        <v>559</v>
      </c>
      <c r="M552">
        <f>'Data questionnaire - mobile'!$N$178</f>
        <v>0</v>
      </c>
    </row>
    <row r="553" spans="1:13" x14ac:dyDescent="0.25">
      <c r="A553">
        <f>'Overview and definitions'!$C$4</f>
        <v>0</v>
      </c>
      <c r="B553" t="str">
        <f>'Overview and definitions'!$C$6</f>
        <v>Liechtenstein</v>
      </c>
      <c r="C553" t="str">
        <f>'Overview and definitions'!$C$7</f>
        <v>MNO</v>
      </c>
      <c r="D553" t="s">
        <v>513</v>
      </c>
      <c r="E553" s="558">
        <v>552</v>
      </c>
      <c r="F553" t="s">
        <v>702</v>
      </c>
      <c r="G553" t="s">
        <v>144</v>
      </c>
      <c r="H553" t="s">
        <v>1508</v>
      </c>
      <c r="I553" t="s">
        <v>1508</v>
      </c>
      <c r="J553" t="s">
        <v>617</v>
      </c>
      <c r="K553" t="s">
        <v>1457</v>
      </c>
      <c r="L553" t="s">
        <v>560</v>
      </c>
      <c r="M553">
        <f>'Data questionnaire - mobile'!$R$178</f>
        <v>0</v>
      </c>
    </row>
    <row r="554" spans="1:13" x14ac:dyDescent="0.25">
      <c r="A554">
        <f>'Overview and definitions'!$C$4</f>
        <v>0</v>
      </c>
      <c r="B554" t="str">
        <f>'Overview and definitions'!$C$6</f>
        <v>Liechtenstein</v>
      </c>
      <c r="C554" t="str">
        <f>'Overview and definitions'!$C$7</f>
        <v>MNO</v>
      </c>
      <c r="D554" t="s">
        <v>703</v>
      </c>
      <c r="E554" s="558">
        <v>553</v>
      </c>
      <c r="F554" t="s">
        <v>530</v>
      </c>
      <c r="G554" t="s">
        <v>1508</v>
      </c>
      <c r="H554" t="s">
        <v>1508</v>
      </c>
      <c r="I554" t="s">
        <v>1508</v>
      </c>
      <c r="J554" t="s">
        <v>1508</v>
      </c>
      <c r="K554" t="s">
        <v>1508</v>
      </c>
      <c r="L554" t="s">
        <v>523</v>
      </c>
      <c r="M554">
        <f>'Data - connected objects'!$D$10</f>
        <v>0</v>
      </c>
    </row>
    <row r="555" spans="1:13" x14ac:dyDescent="0.25">
      <c r="A555">
        <f>'Overview and definitions'!$C$4</f>
        <v>0</v>
      </c>
      <c r="B555" t="str">
        <f>'Overview and definitions'!$C$6</f>
        <v>Liechtenstein</v>
      </c>
      <c r="C555" t="str">
        <f>'Overview and definitions'!$C$7</f>
        <v>MNO</v>
      </c>
      <c r="D555" t="s">
        <v>703</v>
      </c>
      <c r="E555" s="558">
        <v>554</v>
      </c>
      <c r="F555" t="s">
        <v>530</v>
      </c>
      <c r="G555" t="s">
        <v>1508</v>
      </c>
      <c r="H555" t="s">
        <v>1508</v>
      </c>
      <c r="I555" t="s">
        <v>1508</v>
      </c>
      <c r="J555" t="s">
        <v>1508</v>
      </c>
      <c r="K555" t="s">
        <v>1508</v>
      </c>
      <c r="L555" t="s">
        <v>525</v>
      </c>
      <c r="M555">
        <f>'Data - connected objects'!$H$10</f>
        <v>0</v>
      </c>
    </row>
    <row r="556" spans="1:13" x14ac:dyDescent="0.25">
      <c r="A556">
        <f>'Overview and definitions'!$C$4</f>
        <v>0</v>
      </c>
      <c r="B556" t="str">
        <f>'Overview and definitions'!$C$6</f>
        <v>Liechtenstein</v>
      </c>
      <c r="C556" t="str">
        <f>'Overview and definitions'!$C$7</f>
        <v>MNO</v>
      </c>
      <c r="D556" t="s">
        <v>703</v>
      </c>
      <c r="E556" s="558">
        <v>555</v>
      </c>
      <c r="F556" t="s">
        <v>530</v>
      </c>
      <c r="G556" t="s">
        <v>1508</v>
      </c>
      <c r="H556" t="s">
        <v>1508</v>
      </c>
      <c r="I556" t="s">
        <v>1508</v>
      </c>
      <c r="J556" t="s">
        <v>1508</v>
      </c>
      <c r="K556" t="s">
        <v>1508</v>
      </c>
      <c r="L556" t="s">
        <v>526</v>
      </c>
      <c r="M556">
        <f>'Data - connected objects'!$L$10</f>
        <v>0</v>
      </c>
    </row>
    <row r="557" spans="1:13" x14ac:dyDescent="0.25">
      <c r="A557">
        <f>'Overview and definitions'!$C$4</f>
        <v>0</v>
      </c>
      <c r="B557" t="str">
        <f>'Overview and definitions'!$C$6</f>
        <v>Liechtenstein</v>
      </c>
      <c r="C557" t="str">
        <f>'Overview and definitions'!$C$7</f>
        <v>MNO</v>
      </c>
      <c r="D557" t="s">
        <v>703</v>
      </c>
      <c r="E557" s="558">
        <v>556</v>
      </c>
      <c r="F557" t="s">
        <v>530</v>
      </c>
      <c r="G557" t="s">
        <v>1508</v>
      </c>
      <c r="H557" t="s">
        <v>1508</v>
      </c>
      <c r="I557" t="s">
        <v>1508</v>
      </c>
      <c r="J557" t="s">
        <v>1508</v>
      </c>
      <c r="K557" t="s">
        <v>1508</v>
      </c>
      <c r="L557" t="s">
        <v>527</v>
      </c>
      <c r="M557">
        <f>'Data - connected objects'!$P$10</f>
        <v>0</v>
      </c>
    </row>
    <row r="558" spans="1:13" x14ac:dyDescent="0.25">
      <c r="A558">
        <f>'Overview and definitions'!$C$4</f>
        <v>0</v>
      </c>
      <c r="B558" t="str">
        <f>'Overview and definitions'!$C$6</f>
        <v>Liechtenstein</v>
      </c>
      <c r="C558" t="str">
        <f>'Overview and definitions'!$C$7</f>
        <v>MNO</v>
      </c>
      <c r="D558" t="s">
        <v>703</v>
      </c>
      <c r="E558" s="558">
        <v>557</v>
      </c>
      <c r="F558" t="s">
        <v>534</v>
      </c>
      <c r="G558" t="s">
        <v>1508</v>
      </c>
      <c r="H558" t="s">
        <v>1508</v>
      </c>
      <c r="I558" t="s">
        <v>1508</v>
      </c>
      <c r="J558" t="s">
        <v>1508</v>
      </c>
      <c r="K558" t="s">
        <v>1508</v>
      </c>
      <c r="L558" t="s">
        <v>523</v>
      </c>
      <c r="M558">
        <f>'Data - connected objects'!$D$12</f>
        <v>0</v>
      </c>
    </row>
    <row r="559" spans="1:13" x14ac:dyDescent="0.25">
      <c r="A559">
        <f>'Overview and definitions'!$C$4</f>
        <v>0</v>
      </c>
      <c r="B559" t="str">
        <f>'Overview and definitions'!$C$6</f>
        <v>Liechtenstein</v>
      </c>
      <c r="C559" t="str">
        <f>'Overview and definitions'!$C$7</f>
        <v>MNO</v>
      </c>
      <c r="D559" t="s">
        <v>703</v>
      </c>
      <c r="E559" s="558">
        <v>558</v>
      </c>
      <c r="F559" t="s">
        <v>534</v>
      </c>
      <c r="G559" t="s">
        <v>1508</v>
      </c>
      <c r="H559" t="s">
        <v>1508</v>
      </c>
      <c r="I559" t="s">
        <v>1508</v>
      </c>
      <c r="J559" t="s">
        <v>1508</v>
      </c>
      <c r="K559" t="s">
        <v>1508</v>
      </c>
      <c r="L559" t="s">
        <v>525</v>
      </c>
      <c r="M559">
        <f>'Data - connected objects'!$H$12</f>
        <v>0</v>
      </c>
    </row>
    <row r="560" spans="1:13" x14ac:dyDescent="0.25">
      <c r="A560">
        <f>'Overview and definitions'!$C$4</f>
        <v>0</v>
      </c>
      <c r="B560" t="str">
        <f>'Overview and definitions'!$C$6</f>
        <v>Liechtenstein</v>
      </c>
      <c r="C560" t="str">
        <f>'Overview and definitions'!$C$7</f>
        <v>MNO</v>
      </c>
      <c r="D560" t="s">
        <v>703</v>
      </c>
      <c r="E560" s="558">
        <v>559</v>
      </c>
      <c r="F560" t="s">
        <v>534</v>
      </c>
      <c r="G560" t="s">
        <v>1508</v>
      </c>
      <c r="H560" t="s">
        <v>1508</v>
      </c>
      <c r="I560" t="s">
        <v>1508</v>
      </c>
      <c r="J560" t="s">
        <v>1508</v>
      </c>
      <c r="K560" t="s">
        <v>1508</v>
      </c>
      <c r="L560" t="s">
        <v>526</v>
      </c>
      <c r="M560">
        <f>'Data - connected objects'!$L$12</f>
        <v>0</v>
      </c>
    </row>
    <row r="561" spans="1:13" x14ac:dyDescent="0.25">
      <c r="A561">
        <f>'Overview and definitions'!$C$4</f>
        <v>0</v>
      </c>
      <c r="B561" t="str">
        <f>'Overview and definitions'!$C$6</f>
        <v>Liechtenstein</v>
      </c>
      <c r="C561" t="str">
        <f>'Overview and definitions'!$C$7</f>
        <v>MNO</v>
      </c>
      <c r="D561" t="s">
        <v>703</v>
      </c>
      <c r="E561" s="558">
        <v>560</v>
      </c>
      <c r="F561" t="s">
        <v>534</v>
      </c>
      <c r="G561" t="s">
        <v>1508</v>
      </c>
      <c r="H561" t="s">
        <v>1508</v>
      </c>
      <c r="I561" t="s">
        <v>1508</v>
      </c>
      <c r="J561" t="s">
        <v>1508</v>
      </c>
      <c r="K561" t="s">
        <v>1508</v>
      </c>
      <c r="L561" t="s">
        <v>527</v>
      </c>
      <c r="M561">
        <f>'Data - connected objects'!$P$12</f>
        <v>0</v>
      </c>
    </row>
    <row r="562" spans="1:13" x14ac:dyDescent="0.25">
      <c r="A562">
        <f>'Overview and definitions'!$C$4</f>
        <v>0</v>
      </c>
      <c r="B562" t="str">
        <f>'Overview and definitions'!$C$6</f>
        <v>Liechtenstein</v>
      </c>
      <c r="C562" t="str">
        <f>'Overview and definitions'!$C$7</f>
        <v>MNO</v>
      </c>
      <c r="D562" t="s">
        <v>703</v>
      </c>
      <c r="E562" s="558">
        <v>561</v>
      </c>
      <c r="F562" t="s">
        <v>537</v>
      </c>
      <c r="G562" t="s">
        <v>1508</v>
      </c>
      <c r="H562" t="s">
        <v>1508</v>
      </c>
      <c r="I562" t="s">
        <v>1508</v>
      </c>
      <c r="J562" t="s">
        <v>1508</v>
      </c>
      <c r="K562" t="s">
        <v>1508</v>
      </c>
      <c r="L562" t="s">
        <v>523</v>
      </c>
      <c r="M562">
        <f>'Data - connected objects'!$D$16</f>
        <v>0</v>
      </c>
    </row>
    <row r="563" spans="1:13" x14ac:dyDescent="0.25">
      <c r="A563">
        <f>'Overview and definitions'!$C$4</f>
        <v>0</v>
      </c>
      <c r="B563" t="str">
        <f>'Overview and definitions'!$C$6</f>
        <v>Liechtenstein</v>
      </c>
      <c r="C563" t="str">
        <f>'Overview and definitions'!$C$7</f>
        <v>MNO</v>
      </c>
      <c r="D563" t="s">
        <v>703</v>
      </c>
      <c r="E563" s="558">
        <v>562</v>
      </c>
      <c r="F563" t="s">
        <v>537</v>
      </c>
      <c r="G563" t="s">
        <v>1508</v>
      </c>
      <c r="H563" t="s">
        <v>1508</v>
      </c>
      <c r="I563" t="s">
        <v>1508</v>
      </c>
      <c r="J563" t="s">
        <v>1508</v>
      </c>
      <c r="K563" t="s">
        <v>1508</v>
      </c>
      <c r="L563" t="s">
        <v>525</v>
      </c>
      <c r="M563">
        <f>'Data - connected objects'!$H$16</f>
        <v>0</v>
      </c>
    </row>
    <row r="564" spans="1:13" x14ac:dyDescent="0.25">
      <c r="A564">
        <f>'Overview and definitions'!$C$4</f>
        <v>0</v>
      </c>
      <c r="B564" t="str">
        <f>'Overview and definitions'!$C$6</f>
        <v>Liechtenstein</v>
      </c>
      <c r="C564" t="str">
        <f>'Overview and definitions'!$C$7</f>
        <v>MNO</v>
      </c>
      <c r="D564" t="s">
        <v>703</v>
      </c>
      <c r="E564" s="558">
        <v>563</v>
      </c>
      <c r="F564" t="s">
        <v>537</v>
      </c>
      <c r="G564" t="s">
        <v>1508</v>
      </c>
      <c r="H564" t="s">
        <v>1508</v>
      </c>
      <c r="I564" t="s">
        <v>1508</v>
      </c>
      <c r="J564" t="s">
        <v>1508</v>
      </c>
      <c r="K564" t="s">
        <v>1508</v>
      </c>
      <c r="L564" t="s">
        <v>526</v>
      </c>
      <c r="M564">
        <f>'Data - connected objects'!$L$16</f>
        <v>0</v>
      </c>
    </row>
    <row r="565" spans="1:13" x14ac:dyDescent="0.25">
      <c r="A565">
        <f>'Overview and definitions'!$C$4</f>
        <v>0</v>
      </c>
      <c r="B565" t="str">
        <f>'Overview and definitions'!$C$6</f>
        <v>Liechtenstein</v>
      </c>
      <c r="C565" t="str">
        <f>'Overview and definitions'!$C$7</f>
        <v>MNO</v>
      </c>
      <c r="D565" t="s">
        <v>703</v>
      </c>
      <c r="E565" s="558">
        <v>564</v>
      </c>
      <c r="F565" t="s">
        <v>537</v>
      </c>
      <c r="G565" t="s">
        <v>1508</v>
      </c>
      <c r="H565" t="s">
        <v>1508</v>
      </c>
      <c r="I565" t="s">
        <v>1508</v>
      </c>
      <c r="J565" t="s">
        <v>1508</v>
      </c>
      <c r="K565" t="s">
        <v>1508</v>
      </c>
      <c r="L565" t="s">
        <v>527</v>
      </c>
      <c r="M565">
        <f>'Data - connected objects'!$P$16</f>
        <v>0</v>
      </c>
    </row>
    <row r="566" spans="1:13" x14ac:dyDescent="0.25">
      <c r="A566">
        <f>'Overview and definitions'!$C$4</f>
        <v>0</v>
      </c>
      <c r="B566" t="str">
        <f>'Overview and definitions'!$C$6</f>
        <v>Liechtenstein</v>
      </c>
      <c r="C566" t="str">
        <f>'Overview and definitions'!$C$7</f>
        <v>MNO</v>
      </c>
      <c r="D566" t="s">
        <v>703</v>
      </c>
      <c r="E566" s="558">
        <v>565</v>
      </c>
      <c r="F566" t="s">
        <v>30</v>
      </c>
      <c r="G566" t="s">
        <v>1508</v>
      </c>
      <c r="H566" t="s">
        <v>1508</v>
      </c>
      <c r="I566" t="s">
        <v>1508</v>
      </c>
      <c r="J566" t="s">
        <v>1508</v>
      </c>
      <c r="K566" t="s">
        <v>1508</v>
      </c>
      <c r="L566" t="s">
        <v>523</v>
      </c>
      <c r="M566">
        <f>'Data - connected objects'!$D$20</f>
        <v>0</v>
      </c>
    </row>
    <row r="567" spans="1:13" x14ac:dyDescent="0.25">
      <c r="A567">
        <f>'Overview and definitions'!$C$4</f>
        <v>0</v>
      </c>
      <c r="B567" t="str">
        <f>'Overview and definitions'!$C$6</f>
        <v>Liechtenstein</v>
      </c>
      <c r="C567" t="str">
        <f>'Overview and definitions'!$C$7</f>
        <v>MNO</v>
      </c>
      <c r="D567" t="s">
        <v>703</v>
      </c>
      <c r="E567" s="558">
        <v>566</v>
      </c>
      <c r="F567" t="s">
        <v>30</v>
      </c>
      <c r="G567" t="s">
        <v>1508</v>
      </c>
      <c r="H567" t="s">
        <v>1508</v>
      </c>
      <c r="I567" t="s">
        <v>1508</v>
      </c>
      <c r="J567" t="s">
        <v>1508</v>
      </c>
      <c r="K567" t="s">
        <v>1508</v>
      </c>
      <c r="L567" t="s">
        <v>525</v>
      </c>
      <c r="M567">
        <f>'Data - connected objects'!$H$20</f>
        <v>0</v>
      </c>
    </row>
    <row r="568" spans="1:13" x14ac:dyDescent="0.25">
      <c r="A568">
        <f>'Overview and definitions'!$C$4</f>
        <v>0</v>
      </c>
      <c r="B568" t="str">
        <f>'Overview and definitions'!$C$6</f>
        <v>Liechtenstein</v>
      </c>
      <c r="C568" t="str">
        <f>'Overview and definitions'!$C$7</f>
        <v>MNO</v>
      </c>
      <c r="D568" t="s">
        <v>703</v>
      </c>
      <c r="E568" s="558">
        <v>567</v>
      </c>
      <c r="F568" t="s">
        <v>30</v>
      </c>
      <c r="G568" t="s">
        <v>1508</v>
      </c>
      <c r="H568" t="s">
        <v>1508</v>
      </c>
      <c r="I568" t="s">
        <v>1508</v>
      </c>
      <c r="J568" t="s">
        <v>1508</v>
      </c>
      <c r="K568" t="s">
        <v>1508</v>
      </c>
      <c r="L568" t="s">
        <v>526</v>
      </c>
      <c r="M568">
        <f>'Data - connected objects'!$L$20</f>
        <v>0</v>
      </c>
    </row>
    <row r="569" spans="1:13" x14ac:dyDescent="0.25">
      <c r="A569">
        <f>'Overview and definitions'!$C$4</f>
        <v>0</v>
      </c>
      <c r="B569" t="str">
        <f>'Overview and definitions'!$C$6</f>
        <v>Liechtenstein</v>
      </c>
      <c r="C569" t="str">
        <f>'Overview and definitions'!$C$7</f>
        <v>MNO</v>
      </c>
      <c r="D569" t="s">
        <v>703</v>
      </c>
      <c r="E569" s="558">
        <v>568</v>
      </c>
      <c r="F569" t="s">
        <v>30</v>
      </c>
      <c r="G569" t="s">
        <v>1508</v>
      </c>
      <c r="H569" t="s">
        <v>1508</v>
      </c>
      <c r="I569" t="s">
        <v>1508</v>
      </c>
      <c r="J569" t="s">
        <v>1508</v>
      </c>
      <c r="K569" t="s">
        <v>1508</v>
      </c>
      <c r="L569" t="s">
        <v>527</v>
      </c>
      <c r="M569">
        <f>'Data - connected objects'!$P$20</f>
        <v>0</v>
      </c>
    </row>
    <row r="570" spans="1:13" x14ac:dyDescent="0.25">
      <c r="A570">
        <f>'Overview and definitions'!$C$4</f>
        <v>0</v>
      </c>
      <c r="B570" t="str">
        <f>'Overview and definitions'!$C$6</f>
        <v>Liechtenstein</v>
      </c>
      <c r="C570" t="str">
        <f>'Overview and definitions'!$C$7</f>
        <v>MNO</v>
      </c>
      <c r="D570" t="s">
        <v>703</v>
      </c>
      <c r="E570" s="558">
        <v>569</v>
      </c>
      <c r="F570" t="s">
        <v>46</v>
      </c>
      <c r="G570" t="s">
        <v>1508</v>
      </c>
      <c r="H570" t="s">
        <v>1508</v>
      </c>
      <c r="I570" t="s">
        <v>1508</v>
      </c>
      <c r="J570" t="s">
        <v>1508</v>
      </c>
      <c r="K570" t="s">
        <v>1508</v>
      </c>
      <c r="L570" t="s">
        <v>523</v>
      </c>
      <c r="M570">
        <f>'Data - connected objects'!$D$22</f>
        <v>0</v>
      </c>
    </row>
    <row r="571" spans="1:13" x14ac:dyDescent="0.25">
      <c r="A571">
        <f>'Overview and definitions'!$C$4</f>
        <v>0</v>
      </c>
      <c r="B571" t="str">
        <f>'Overview and definitions'!$C$6</f>
        <v>Liechtenstein</v>
      </c>
      <c r="C571" t="str">
        <f>'Overview and definitions'!$C$7</f>
        <v>MNO</v>
      </c>
      <c r="D571" t="s">
        <v>703</v>
      </c>
      <c r="E571" s="558">
        <v>570</v>
      </c>
      <c r="F571" t="s">
        <v>46</v>
      </c>
      <c r="G571" t="s">
        <v>1508</v>
      </c>
      <c r="H571" t="s">
        <v>1508</v>
      </c>
      <c r="I571" t="s">
        <v>1508</v>
      </c>
      <c r="J571" t="s">
        <v>1508</v>
      </c>
      <c r="K571" t="s">
        <v>1508</v>
      </c>
      <c r="L571" t="s">
        <v>525</v>
      </c>
      <c r="M571">
        <f>'Data - connected objects'!$H$22</f>
        <v>0</v>
      </c>
    </row>
    <row r="572" spans="1:13" x14ac:dyDescent="0.25">
      <c r="A572">
        <f>'Overview and definitions'!$C$4</f>
        <v>0</v>
      </c>
      <c r="B572" t="str">
        <f>'Overview and definitions'!$C$6</f>
        <v>Liechtenstein</v>
      </c>
      <c r="C572" t="str">
        <f>'Overview and definitions'!$C$7</f>
        <v>MNO</v>
      </c>
      <c r="D572" t="s">
        <v>703</v>
      </c>
      <c r="E572" s="558">
        <v>571</v>
      </c>
      <c r="F572" t="s">
        <v>46</v>
      </c>
      <c r="G572" t="s">
        <v>1508</v>
      </c>
      <c r="H572" t="s">
        <v>1508</v>
      </c>
      <c r="I572" t="s">
        <v>1508</v>
      </c>
      <c r="J572" t="s">
        <v>1508</v>
      </c>
      <c r="K572" t="s">
        <v>1508</v>
      </c>
      <c r="L572" t="s">
        <v>526</v>
      </c>
      <c r="M572">
        <f>'Data - connected objects'!$L$22</f>
        <v>0</v>
      </c>
    </row>
    <row r="573" spans="1:13" x14ac:dyDescent="0.25">
      <c r="A573">
        <f>'Overview and definitions'!$C$4</f>
        <v>0</v>
      </c>
      <c r="B573" t="str">
        <f>'Overview and definitions'!$C$6</f>
        <v>Liechtenstein</v>
      </c>
      <c r="C573" t="str">
        <f>'Overview and definitions'!$C$7</f>
        <v>MNO</v>
      </c>
      <c r="D573" t="s">
        <v>703</v>
      </c>
      <c r="E573" s="558">
        <v>572</v>
      </c>
      <c r="F573" t="s">
        <v>46</v>
      </c>
      <c r="G573" t="s">
        <v>1508</v>
      </c>
      <c r="H573" t="s">
        <v>1508</v>
      </c>
      <c r="I573" t="s">
        <v>1508</v>
      </c>
      <c r="J573" t="s">
        <v>1508</v>
      </c>
      <c r="K573" t="s">
        <v>1508</v>
      </c>
      <c r="L573" t="s">
        <v>527</v>
      </c>
      <c r="M573">
        <f>'Data - connected objects'!$P$22</f>
        <v>0</v>
      </c>
    </row>
    <row r="574" spans="1:13" x14ac:dyDescent="0.25">
      <c r="A574">
        <f>'Overview and definitions'!$C$4</f>
        <v>0</v>
      </c>
      <c r="B574" t="str">
        <f>'Overview and definitions'!$C$6</f>
        <v>Liechtenstein</v>
      </c>
      <c r="C574" t="str">
        <f>'Overview and definitions'!$C$7</f>
        <v>MNO</v>
      </c>
      <c r="D574" t="s">
        <v>703</v>
      </c>
      <c r="E574" s="558">
        <v>573</v>
      </c>
      <c r="F574" t="s">
        <v>569</v>
      </c>
      <c r="G574" t="s">
        <v>561</v>
      </c>
      <c r="H574" t="s">
        <v>1508</v>
      </c>
      <c r="I574" t="s">
        <v>1508</v>
      </c>
      <c r="J574" t="s">
        <v>617</v>
      </c>
      <c r="K574" t="s">
        <v>75</v>
      </c>
      <c r="L574" t="s">
        <v>557</v>
      </c>
      <c r="M574">
        <f>'Data - connected objects'!$D$42</f>
        <v>0</v>
      </c>
    </row>
    <row r="575" spans="1:13" x14ac:dyDescent="0.25">
      <c r="A575">
        <f>'Overview and definitions'!$C$4</f>
        <v>0</v>
      </c>
      <c r="B575" t="str">
        <f>'Overview and definitions'!$C$6</f>
        <v>Liechtenstein</v>
      </c>
      <c r="C575" t="str">
        <f>'Overview and definitions'!$C$7</f>
        <v>MNO</v>
      </c>
      <c r="D575" t="s">
        <v>703</v>
      </c>
      <c r="E575" s="558">
        <v>574</v>
      </c>
      <c r="F575" t="s">
        <v>569</v>
      </c>
      <c r="G575" t="s">
        <v>561</v>
      </c>
      <c r="H575" t="s">
        <v>1508</v>
      </c>
      <c r="I575" t="s">
        <v>1508</v>
      </c>
      <c r="J575" t="s">
        <v>617</v>
      </c>
      <c r="K575" t="s">
        <v>75</v>
      </c>
      <c r="L575" t="s">
        <v>558</v>
      </c>
      <c r="M575">
        <f>'Data - connected objects'!$H$42</f>
        <v>0</v>
      </c>
    </row>
    <row r="576" spans="1:13" x14ac:dyDescent="0.25">
      <c r="A576">
        <f>'Overview and definitions'!$C$4</f>
        <v>0</v>
      </c>
      <c r="B576" t="str">
        <f>'Overview and definitions'!$C$6</f>
        <v>Liechtenstein</v>
      </c>
      <c r="C576" t="str">
        <f>'Overview and definitions'!$C$7</f>
        <v>MNO</v>
      </c>
      <c r="D576" t="s">
        <v>703</v>
      </c>
      <c r="E576" s="558">
        <v>575</v>
      </c>
      <c r="F576" t="s">
        <v>569</v>
      </c>
      <c r="G576" t="s">
        <v>561</v>
      </c>
      <c r="H576" t="s">
        <v>1508</v>
      </c>
      <c r="I576" t="s">
        <v>1508</v>
      </c>
      <c r="J576" t="s">
        <v>617</v>
      </c>
      <c r="K576" t="s">
        <v>75</v>
      </c>
      <c r="L576" t="s">
        <v>559</v>
      </c>
      <c r="M576">
        <f>'Data - connected objects'!$L$42</f>
        <v>0</v>
      </c>
    </row>
    <row r="577" spans="1:13" x14ac:dyDescent="0.25">
      <c r="A577">
        <f>'Overview and definitions'!$C$4</f>
        <v>0</v>
      </c>
      <c r="B577" t="str">
        <f>'Overview and definitions'!$C$6</f>
        <v>Liechtenstein</v>
      </c>
      <c r="C577" t="str">
        <f>'Overview and definitions'!$C$7</f>
        <v>MNO</v>
      </c>
      <c r="D577" t="s">
        <v>703</v>
      </c>
      <c r="E577" s="558">
        <v>576</v>
      </c>
      <c r="F577" t="s">
        <v>569</v>
      </c>
      <c r="G577" t="s">
        <v>561</v>
      </c>
      <c r="H577" t="s">
        <v>1508</v>
      </c>
      <c r="I577" t="s">
        <v>1508</v>
      </c>
      <c r="J577" t="s">
        <v>617</v>
      </c>
      <c r="K577" t="s">
        <v>75</v>
      </c>
      <c r="L577" t="s">
        <v>560</v>
      </c>
      <c r="M577">
        <f>'Data - connected objects'!$P$42</f>
        <v>0</v>
      </c>
    </row>
    <row r="578" spans="1:13" x14ac:dyDescent="0.25">
      <c r="A578">
        <f>'Overview and definitions'!$C$4</f>
        <v>0</v>
      </c>
      <c r="B578" t="str">
        <f>'Overview and definitions'!$C$6</f>
        <v>Liechtenstein</v>
      </c>
      <c r="C578" t="str">
        <f>'Overview and definitions'!$C$7</f>
        <v>MNO</v>
      </c>
      <c r="D578" t="s">
        <v>703</v>
      </c>
      <c r="E578" s="558">
        <v>577</v>
      </c>
      <c r="F578" t="s">
        <v>572</v>
      </c>
      <c r="G578" t="s">
        <v>571</v>
      </c>
      <c r="H578" t="s">
        <v>1508</v>
      </c>
      <c r="I578" t="s">
        <v>1508</v>
      </c>
      <c r="J578" t="s">
        <v>722</v>
      </c>
      <c r="K578" t="s">
        <v>75</v>
      </c>
      <c r="L578" t="s">
        <v>557</v>
      </c>
      <c r="M578">
        <f>'Data - connected objects'!$D$44</f>
        <v>0</v>
      </c>
    </row>
    <row r="579" spans="1:13" x14ac:dyDescent="0.25">
      <c r="A579">
        <f>'Overview and definitions'!$C$4</f>
        <v>0</v>
      </c>
      <c r="B579" t="str">
        <f>'Overview and definitions'!$C$6</f>
        <v>Liechtenstein</v>
      </c>
      <c r="C579" t="str">
        <f>'Overview and definitions'!$C$7</f>
        <v>MNO</v>
      </c>
      <c r="D579" t="s">
        <v>703</v>
      </c>
      <c r="E579" s="558">
        <v>578</v>
      </c>
      <c r="F579" t="s">
        <v>572</v>
      </c>
      <c r="G579" t="s">
        <v>571</v>
      </c>
      <c r="H579" t="s">
        <v>1508</v>
      </c>
      <c r="I579" t="s">
        <v>1508</v>
      </c>
      <c r="J579" t="s">
        <v>722</v>
      </c>
      <c r="K579" t="s">
        <v>75</v>
      </c>
      <c r="L579" t="s">
        <v>558</v>
      </c>
      <c r="M579">
        <f>'Data - connected objects'!$H$44</f>
        <v>0</v>
      </c>
    </row>
    <row r="580" spans="1:13" x14ac:dyDescent="0.25">
      <c r="A580">
        <f>'Overview and definitions'!$C$4</f>
        <v>0</v>
      </c>
      <c r="B580" t="str">
        <f>'Overview and definitions'!$C$6</f>
        <v>Liechtenstein</v>
      </c>
      <c r="C580" t="str">
        <f>'Overview and definitions'!$C$7</f>
        <v>MNO</v>
      </c>
      <c r="D580" t="s">
        <v>703</v>
      </c>
      <c r="E580" s="558">
        <v>579</v>
      </c>
      <c r="F580" t="s">
        <v>572</v>
      </c>
      <c r="G580" t="s">
        <v>571</v>
      </c>
      <c r="H580" t="s">
        <v>1508</v>
      </c>
      <c r="I580" t="s">
        <v>1508</v>
      </c>
      <c r="J580" t="s">
        <v>722</v>
      </c>
      <c r="K580" t="s">
        <v>75</v>
      </c>
      <c r="L580" t="s">
        <v>559</v>
      </c>
      <c r="M580">
        <f>'Data - connected objects'!$L$44</f>
        <v>0</v>
      </c>
    </row>
    <row r="581" spans="1:13" x14ac:dyDescent="0.25">
      <c r="A581">
        <f>'Overview and definitions'!$C$4</f>
        <v>0</v>
      </c>
      <c r="B581" t="str">
        <f>'Overview and definitions'!$C$6</f>
        <v>Liechtenstein</v>
      </c>
      <c r="C581" t="str">
        <f>'Overview and definitions'!$C$7</f>
        <v>MNO</v>
      </c>
      <c r="D581" t="s">
        <v>703</v>
      </c>
      <c r="E581" s="558">
        <v>580</v>
      </c>
      <c r="F581" t="s">
        <v>572</v>
      </c>
      <c r="G581" t="s">
        <v>571</v>
      </c>
      <c r="H581" t="s">
        <v>1508</v>
      </c>
      <c r="I581" t="s">
        <v>1508</v>
      </c>
      <c r="J581" t="s">
        <v>722</v>
      </c>
      <c r="K581" t="s">
        <v>75</v>
      </c>
      <c r="L581" t="s">
        <v>560</v>
      </c>
      <c r="M581">
        <f>'Data - connected objects'!$P$44</f>
        <v>0</v>
      </c>
    </row>
    <row r="582" spans="1:13" x14ac:dyDescent="0.25">
      <c r="A582">
        <f>'Overview and definitions'!$C$4</f>
        <v>0</v>
      </c>
      <c r="B582" t="str">
        <f>'Overview and definitions'!$C$6</f>
        <v>Liechtenstein</v>
      </c>
      <c r="C582" t="str">
        <f>'Overview and definitions'!$C$7</f>
        <v>MNO</v>
      </c>
      <c r="D582" t="s">
        <v>703</v>
      </c>
      <c r="E582" s="558">
        <v>581</v>
      </c>
      <c r="F582" t="s">
        <v>721</v>
      </c>
      <c r="G582" t="s">
        <v>561</v>
      </c>
      <c r="H582" t="s">
        <v>1508</v>
      </c>
      <c r="I582" t="s">
        <v>1508</v>
      </c>
      <c r="J582" t="s">
        <v>617</v>
      </c>
      <c r="K582" t="s">
        <v>1455</v>
      </c>
      <c r="L582" t="s">
        <v>557</v>
      </c>
      <c r="M582">
        <f>'Data - connected objects'!$D$53</f>
        <v>0</v>
      </c>
    </row>
    <row r="583" spans="1:13" x14ac:dyDescent="0.25">
      <c r="A583">
        <f>'Overview and definitions'!$C$4</f>
        <v>0</v>
      </c>
      <c r="B583" t="str">
        <f>'Overview and definitions'!$C$6</f>
        <v>Liechtenstein</v>
      </c>
      <c r="C583" t="str">
        <f>'Overview and definitions'!$C$7</f>
        <v>MNO</v>
      </c>
      <c r="D583" t="s">
        <v>703</v>
      </c>
      <c r="E583" s="558">
        <v>582</v>
      </c>
      <c r="F583" t="s">
        <v>721</v>
      </c>
      <c r="G583" t="s">
        <v>561</v>
      </c>
      <c r="H583" t="s">
        <v>1508</v>
      </c>
      <c r="I583" t="s">
        <v>1508</v>
      </c>
      <c r="J583" t="s">
        <v>617</v>
      </c>
      <c r="K583" t="s">
        <v>1455</v>
      </c>
      <c r="L583" t="s">
        <v>558</v>
      </c>
      <c r="M583">
        <f>'Data - connected objects'!$H$53</f>
        <v>0</v>
      </c>
    </row>
    <row r="584" spans="1:13" x14ac:dyDescent="0.25">
      <c r="A584">
        <f>'Overview and definitions'!$C$4</f>
        <v>0</v>
      </c>
      <c r="B584" t="str">
        <f>'Overview and definitions'!$C$6</f>
        <v>Liechtenstein</v>
      </c>
      <c r="C584" t="str">
        <f>'Overview and definitions'!$C$7</f>
        <v>MNO</v>
      </c>
      <c r="D584" t="s">
        <v>703</v>
      </c>
      <c r="E584" s="558">
        <v>583</v>
      </c>
      <c r="F584" t="s">
        <v>721</v>
      </c>
      <c r="G584" t="s">
        <v>561</v>
      </c>
      <c r="H584" t="s">
        <v>1508</v>
      </c>
      <c r="I584" t="s">
        <v>1508</v>
      </c>
      <c r="J584" t="s">
        <v>617</v>
      </c>
      <c r="K584" t="s">
        <v>1455</v>
      </c>
      <c r="L584" t="s">
        <v>559</v>
      </c>
      <c r="M584">
        <f>'Data - connected objects'!$L$53</f>
        <v>0</v>
      </c>
    </row>
    <row r="585" spans="1:13" x14ac:dyDescent="0.25">
      <c r="A585">
        <f>'Overview and definitions'!$C$4</f>
        <v>0</v>
      </c>
      <c r="B585" t="str">
        <f>'Overview and definitions'!$C$6</f>
        <v>Liechtenstein</v>
      </c>
      <c r="C585" t="str">
        <f>'Overview and definitions'!$C$7</f>
        <v>MNO</v>
      </c>
      <c r="D585" t="s">
        <v>703</v>
      </c>
      <c r="E585" s="558">
        <v>584</v>
      </c>
      <c r="F585" t="s">
        <v>721</v>
      </c>
      <c r="G585" t="s">
        <v>561</v>
      </c>
      <c r="H585" t="s">
        <v>1508</v>
      </c>
      <c r="I585" t="s">
        <v>1508</v>
      </c>
      <c r="J585" t="s">
        <v>617</v>
      </c>
      <c r="K585" t="s">
        <v>1455</v>
      </c>
      <c r="L585" t="s">
        <v>560</v>
      </c>
      <c r="M585">
        <f>'Data - connected objects'!$P$53</f>
        <v>0</v>
      </c>
    </row>
    <row r="586" spans="1:13" x14ac:dyDescent="0.25">
      <c r="A586">
        <f>'Overview and definitions'!$C$4</f>
        <v>0</v>
      </c>
      <c r="B586" t="str">
        <f>'Overview and definitions'!$C$6</f>
        <v>Liechtenstein</v>
      </c>
      <c r="C586" t="str">
        <f>'Overview and definitions'!$C$7</f>
        <v>MNO</v>
      </c>
      <c r="D586" t="s">
        <v>703</v>
      </c>
      <c r="E586" s="558">
        <v>585</v>
      </c>
      <c r="F586" t="s">
        <v>723</v>
      </c>
      <c r="G586" t="s">
        <v>561</v>
      </c>
      <c r="H586" t="s">
        <v>1508</v>
      </c>
      <c r="I586" t="s">
        <v>1508</v>
      </c>
      <c r="J586" t="s">
        <v>617</v>
      </c>
      <c r="K586" t="s">
        <v>1455</v>
      </c>
      <c r="L586" t="s">
        <v>557</v>
      </c>
      <c r="M586">
        <f>'Data - connected objects'!$D$54</f>
        <v>0</v>
      </c>
    </row>
    <row r="587" spans="1:13" x14ac:dyDescent="0.25">
      <c r="A587">
        <f>'Overview and definitions'!$C$4</f>
        <v>0</v>
      </c>
      <c r="B587" t="str">
        <f>'Overview and definitions'!$C$6</f>
        <v>Liechtenstein</v>
      </c>
      <c r="C587" t="str">
        <f>'Overview and definitions'!$C$7</f>
        <v>MNO</v>
      </c>
      <c r="D587" t="s">
        <v>703</v>
      </c>
      <c r="E587" s="558">
        <v>586</v>
      </c>
      <c r="F587" t="s">
        <v>723</v>
      </c>
      <c r="G587" t="s">
        <v>561</v>
      </c>
      <c r="H587" t="s">
        <v>1508</v>
      </c>
      <c r="I587" t="s">
        <v>1508</v>
      </c>
      <c r="J587" t="s">
        <v>617</v>
      </c>
      <c r="K587" t="s">
        <v>1455</v>
      </c>
      <c r="L587" t="s">
        <v>558</v>
      </c>
      <c r="M587">
        <f>'Data - connected objects'!$H$54</f>
        <v>0</v>
      </c>
    </row>
    <row r="588" spans="1:13" x14ac:dyDescent="0.25">
      <c r="A588">
        <f>'Overview and definitions'!$C$4</f>
        <v>0</v>
      </c>
      <c r="B588" t="str">
        <f>'Overview and definitions'!$C$6</f>
        <v>Liechtenstein</v>
      </c>
      <c r="C588" t="str">
        <f>'Overview and definitions'!$C$7</f>
        <v>MNO</v>
      </c>
      <c r="D588" t="s">
        <v>703</v>
      </c>
      <c r="E588" s="558">
        <v>587</v>
      </c>
      <c r="F588" t="s">
        <v>723</v>
      </c>
      <c r="G588" t="s">
        <v>561</v>
      </c>
      <c r="H588" t="s">
        <v>1508</v>
      </c>
      <c r="I588" t="s">
        <v>1508</v>
      </c>
      <c r="J588" t="s">
        <v>617</v>
      </c>
      <c r="K588" t="s">
        <v>1455</v>
      </c>
      <c r="L588" t="s">
        <v>559</v>
      </c>
      <c r="M588">
        <f>'Data - connected objects'!$L$54</f>
        <v>0</v>
      </c>
    </row>
    <row r="589" spans="1:13" x14ac:dyDescent="0.25">
      <c r="A589">
        <f>'Overview and definitions'!$C$4</f>
        <v>0</v>
      </c>
      <c r="B589" t="str">
        <f>'Overview and definitions'!$C$6</f>
        <v>Liechtenstein</v>
      </c>
      <c r="C589" t="str">
        <f>'Overview and definitions'!$C$7</f>
        <v>MNO</v>
      </c>
      <c r="D589" t="s">
        <v>703</v>
      </c>
      <c r="E589" s="558">
        <v>588</v>
      </c>
      <c r="F589" t="s">
        <v>723</v>
      </c>
      <c r="G589" t="s">
        <v>561</v>
      </c>
      <c r="H589" t="s">
        <v>1508</v>
      </c>
      <c r="I589" t="s">
        <v>1508</v>
      </c>
      <c r="J589" t="s">
        <v>617</v>
      </c>
      <c r="K589" t="s">
        <v>1455</v>
      </c>
      <c r="L589" t="s">
        <v>560</v>
      </c>
      <c r="M589">
        <f>'Data - connected objects'!$P$54</f>
        <v>0</v>
      </c>
    </row>
    <row r="590" spans="1:13" x14ac:dyDescent="0.25">
      <c r="A590">
        <f>'Overview and definitions'!$C$4</f>
        <v>0</v>
      </c>
      <c r="B590" t="str">
        <f>'Overview and definitions'!$C$6</f>
        <v>Liechtenstein</v>
      </c>
      <c r="C590" t="str">
        <f>'Overview and definitions'!$C$7</f>
        <v>MNO</v>
      </c>
      <c r="D590" t="s">
        <v>703</v>
      </c>
      <c r="E590" s="558">
        <v>589</v>
      </c>
      <c r="F590" t="s">
        <v>725</v>
      </c>
      <c r="G590" t="s">
        <v>561</v>
      </c>
      <c r="H590" t="s">
        <v>1508</v>
      </c>
      <c r="I590" t="s">
        <v>1508</v>
      </c>
      <c r="J590" t="s">
        <v>617</v>
      </c>
      <c r="K590" t="s">
        <v>1455</v>
      </c>
      <c r="L590" t="s">
        <v>557</v>
      </c>
      <c r="M590">
        <f>'Data - connected objects'!$D$55</f>
        <v>0</v>
      </c>
    </row>
    <row r="591" spans="1:13" x14ac:dyDescent="0.25">
      <c r="A591">
        <f>'Overview and definitions'!$C$4</f>
        <v>0</v>
      </c>
      <c r="B591" t="str">
        <f>'Overview and definitions'!$C$6</f>
        <v>Liechtenstein</v>
      </c>
      <c r="C591" t="str">
        <f>'Overview and definitions'!$C$7</f>
        <v>MNO</v>
      </c>
      <c r="D591" t="s">
        <v>703</v>
      </c>
      <c r="E591" s="558">
        <v>590</v>
      </c>
      <c r="F591" t="s">
        <v>725</v>
      </c>
      <c r="G591" t="s">
        <v>561</v>
      </c>
      <c r="H591" t="s">
        <v>1508</v>
      </c>
      <c r="I591" t="s">
        <v>1508</v>
      </c>
      <c r="J591" t="s">
        <v>617</v>
      </c>
      <c r="K591" t="s">
        <v>1455</v>
      </c>
      <c r="L591" t="s">
        <v>558</v>
      </c>
      <c r="M591">
        <f>'Data - connected objects'!$H$55</f>
        <v>0</v>
      </c>
    </row>
    <row r="592" spans="1:13" x14ac:dyDescent="0.25">
      <c r="A592">
        <f>'Overview and definitions'!$C$4</f>
        <v>0</v>
      </c>
      <c r="B592" t="str">
        <f>'Overview and definitions'!$C$6</f>
        <v>Liechtenstein</v>
      </c>
      <c r="C592" t="str">
        <f>'Overview and definitions'!$C$7</f>
        <v>MNO</v>
      </c>
      <c r="D592" t="s">
        <v>703</v>
      </c>
      <c r="E592" s="558">
        <v>591</v>
      </c>
      <c r="F592" t="s">
        <v>725</v>
      </c>
      <c r="G592" t="s">
        <v>561</v>
      </c>
      <c r="H592" t="s">
        <v>1508</v>
      </c>
      <c r="I592" t="s">
        <v>1508</v>
      </c>
      <c r="J592" t="s">
        <v>617</v>
      </c>
      <c r="K592" t="s">
        <v>1455</v>
      </c>
      <c r="L592" t="s">
        <v>559</v>
      </c>
      <c r="M592">
        <f>'Data - connected objects'!$L$55</f>
        <v>0</v>
      </c>
    </row>
    <row r="593" spans="1:13" x14ac:dyDescent="0.25">
      <c r="A593">
        <f>'Overview and definitions'!$C$4</f>
        <v>0</v>
      </c>
      <c r="B593" t="str">
        <f>'Overview and definitions'!$C$6</f>
        <v>Liechtenstein</v>
      </c>
      <c r="C593" t="str">
        <f>'Overview and definitions'!$C$7</f>
        <v>MNO</v>
      </c>
      <c r="D593" t="s">
        <v>703</v>
      </c>
      <c r="E593" s="558">
        <v>592</v>
      </c>
      <c r="F593" t="s">
        <v>725</v>
      </c>
      <c r="G593" t="s">
        <v>561</v>
      </c>
      <c r="H593" t="s">
        <v>1508</v>
      </c>
      <c r="I593" t="s">
        <v>1508</v>
      </c>
      <c r="J593" t="s">
        <v>617</v>
      </c>
      <c r="K593" t="s">
        <v>1455</v>
      </c>
      <c r="L593" t="s">
        <v>560</v>
      </c>
      <c r="M593">
        <f>'Data - connected objects'!$P$55</f>
        <v>0</v>
      </c>
    </row>
    <row r="594" spans="1:13" x14ac:dyDescent="0.25">
      <c r="A594">
        <f>'Overview and definitions'!$C$4</f>
        <v>0</v>
      </c>
      <c r="B594" t="str">
        <f>'Overview and definitions'!$C$6</f>
        <v>Liechtenstein</v>
      </c>
      <c r="C594" t="str">
        <f>'Overview and definitions'!$C$7</f>
        <v>MNO</v>
      </c>
      <c r="D594" t="s">
        <v>703</v>
      </c>
      <c r="E594" s="558">
        <v>593</v>
      </c>
      <c r="F594" t="s">
        <v>721</v>
      </c>
      <c r="G594" t="s">
        <v>571</v>
      </c>
      <c r="H594" t="s">
        <v>1508</v>
      </c>
      <c r="I594" t="s">
        <v>1508</v>
      </c>
      <c r="J594" t="s">
        <v>617</v>
      </c>
      <c r="K594" t="s">
        <v>1455</v>
      </c>
      <c r="L594" t="s">
        <v>557</v>
      </c>
      <c r="M594">
        <f>'Data - connected objects'!$E$53</f>
        <v>0</v>
      </c>
    </row>
    <row r="595" spans="1:13" x14ac:dyDescent="0.25">
      <c r="A595">
        <f>'Overview and definitions'!$C$4</f>
        <v>0</v>
      </c>
      <c r="B595" t="str">
        <f>'Overview and definitions'!$C$6</f>
        <v>Liechtenstein</v>
      </c>
      <c r="C595" t="str">
        <f>'Overview and definitions'!$C$7</f>
        <v>MNO</v>
      </c>
      <c r="D595" t="s">
        <v>703</v>
      </c>
      <c r="E595" s="558">
        <v>594</v>
      </c>
      <c r="F595" t="s">
        <v>721</v>
      </c>
      <c r="G595" t="s">
        <v>571</v>
      </c>
      <c r="H595" t="s">
        <v>1508</v>
      </c>
      <c r="I595" t="s">
        <v>1508</v>
      </c>
      <c r="J595" t="s">
        <v>617</v>
      </c>
      <c r="K595" t="s">
        <v>1455</v>
      </c>
      <c r="L595" t="s">
        <v>558</v>
      </c>
      <c r="M595">
        <f>'Data - connected objects'!$I$53</f>
        <v>0</v>
      </c>
    </row>
    <row r="596" spans="1:13" x14ac:dyDescent="0.25">
      <c r="A596">
        <f>'Overview and definitions'!$C$4</f>
        <v>0</v>
      </c>
      <c r="B596" t="str">
        <f>'Overview and definitions'!$C$6</f>
        <v>Liechtenstein</v>
      </c>
      <c r="C596" t="str">
        <f>'Overview and definitions'!$C$7</f>
        <v>MNO</v>
      </c>
      <c r="D596" t="s">
        <v>703</v>
      </c>
      <c r="E596" s="558">
        <v>595</v>
      </c>
      <c r="F596" t="s">
        <v>721</v>
      </c>
      <c r="G596" t="s">
        <v>571</v>
      </c>
      <c r="H596" t="s">
        <v>1508</v>
      </c>
      <c r="I596" t="s">
        <v>1508</v>
      </c>
      <c r="J596" t="s">
        <v>617</v>
      </c>
      <c r="K596" t="s">
        <v>1455</v>
      </c>
      <c r="L596" t="s">
        <v>559</v>
      </c>
      <c r="M596">
        <f>'Data - connected objects'!$M$53</f>
        <v>0</v>
      </c>
    </row>
    <row r="597" spans="1:13" x14ac:dyDescent="0.25">
      <c r="A597">
        <f>'Overview and definitions'!$C$4</f>
        <v>0</v>
      </c>
      <c r="B597" t="str">
        <f>'Overview and definitions'!$C$6</f>
        <v>Liechtenstein</v>
      </c>
      <c r="C597" t="str">
        <f>'Overview and definitions'!$C$7</f>
        <v>MNO</v>
      </c>
      <c r="D597" t="s">
        <v>703</v>
      </c>
      <c r="E597" s="558">
        <v>596</v>
      </c>
      <c r="F597" t="s">
        <v>721</v>
      </c>
      <c r="G597" t="s">
        <v>571</v>
      </c>
      <c r="H597" t="s">
        <v>1508</v>
      </c>
      <c r="I597" t="s">
        <v>1508</v>
      </c>
      <c r="J597" t="s">
        <v>617</v>
      </c>
      <c r="K597" t="s">
        <v>1455</v>
      </c>
      <c r="L597" t="s">
        <v>560</v>
      </c>
      <c r="M597">
        <f>'Data - connected objects'!$Q$53</f>
        <v>0</v>
      </c>
    </row>
    <row r="598" spans="1:13" x14ac:dyDescent="0.25">
      <c r="A598">
        <f>'Overview and definitions'!$C$4</f>
        <v>0</v>
      </c>
      <c r="B598" t="str">
        <f>'Overview and definitions'!$C$6</f>
        <v>Liechtenstein</v>
      </c>
      <c r="C598" t="str">
        <f>'Overview and definitions'!$C$7</f>
        <v>MNO</v>
      </c>
      <c r="D598" t="s">
        <v>703</v>
      </c>
      <c r="E598" s="558">
        <v>597</v>
      </c>
      <c r="F598" t="s">
        <v>723</v>
      </c>
      <c r="G598" t="s">
        <v>571</v>
      </c>
      <c r="H598" t="s">
        <v>1508</v>
      </c>
      <c r="I598" t="s">
        <v>1508</v>
      </c>
      <c r="J598" t="s">
        <v>617</v>
      </c>
      <c r="K598" t="s">
        <v>1455</v>
      </c>
      <c r="L598" t="s">
        <v>557</v>
      </c>
      <c r="M598">
        <f>'Data - connected objects'!$E$54</f>
        <v>0</v>
      </c>
    </row>
    <row r="599" spans="1:13" x14ac:dyDescent="0.25">
      <c r="A599">
        <f>'Overview and definitions'!$C$4</f>
        <v>0</v>
      </c>
      <c r="B599" t="str">
        <f>'Overview and definitions'!$C$6</f>
        <v>Liechtenstein</v>
      </c>
      <c r="C599" t="str">
        <f>'Overview and definitions'!$C$7</f>
        <v>MNO</v>
      </c>
      <c r="D599" t="s">
        <v>703</v>
      </c>
      <c r="E599" s="558">
        <v>598</v>
      </c>
      <c r="F599" t="s">
        <v>723</v>
      </c>
      <c r="G599" t="s">
        <v>571</v>
      </c>
      <c r="H599" t="s">
        <v>1508</v>
      </c>
      <c r="I599" t="s">
        <v>1508</v>
      </c>
      <c r="J599" t="s">
        <v>617</v>
      </c>
      <c r="K599" t="s">
        <v>1455</v>
      </c>
      <c r="L599" t="s">
        <v>558</v>
      </c>
      <c r="M599">
        <f>'Data - connected objects'!$I$54</f>
        <v>0</v>
      </c>
    </row>
    <row r="600" spans="1:13" x14ac:dyDescent="0.25">
      <c r="A600">
        <f>'Overview and definitions'!$C$4</f>
        <v>0</v>
      </c>
      <c r="B600" t="str">
        <f>'Overview and definitions'!$C$6</f>
        <v>Liechtenstein</v>
      </c>
      <c r="C600" t="str">
        <f>'Overview and definitions'!$C$7</f>
        <v>MNO</v>
      </c>
      <c r="D600" t="s">
        <v>703</v>
      </c>
      <c r="E600" s="558">
        <v>599</v>
      </c>
      <c r="F600" t="s">
        <v>723</v>
      </c>
      <c r="G600" t="s">
        <v>571</v>
      </c>
      <c r="H600" t="s">
        <v>1508</v>
      </c>
      <c r="I600" t="s">
        <v>1508</v>
      </c>
      <c r="J600" t="s">
        <v>617</v>
      </c>
      <c r="K600" t="s">
        <v>1455</v>
      </c>
      <c r="L600" t="s">
        <v>559</v>
      </c>
      <c r="M600">
        <f>'Data - connected objects'!$M$54</f>
        <v>0</v>
      </c>
    </row>
    <row r="601" spans="1:13" x14ac:dyDescent="0.25">
      <c r="A601">
        <f>'Overview and definitions'!$C$4</f>
        <v>0</v>
      </c>
      <c r="B601" t="str">
        <f>'Overview and definitions'!$C$6</f>
        <v>Liechtenstein</v>
      </c>
      <c r="C601" t="str">
        <f>'Overview and definitions'!$C$7</f>
        <v>MNO</v>
      </c>
      <c r="D601" t="s">
        <v>703</v>
      </c>
      <c r="E601" s="558">
        <v>600</v>
      </c>
      <c r="F601" t="s">
        <v>723</v>
      </c>
      <c r="G601" t="s">
        <v>571</v>
      </c>
      <c r="H601" t="s">
        <v>1508</v>
      </c>
      <c r="I601" t="s">
        <v>1508</v>
      </c>
      <c r="J601" t="s">
        <v>617</v>
      </c>
      <c r="K601" t="s">
        <v>1455</v>
      </c>
      <c r="L601" t="s">
        <v>560</v>
      </c>
      <c r="M601">
        <f>'Data - connected objects'!$Q$54</f>
        <v>0</v>
      </c>
    </row>
    <row r="602" spans="1:13" x14ac:dyDescent="0.25">
      <c r="A602">
        <f>'Overview and definitions'!$C$4</f>
        <v>0</v>
      </c>
      <c r="B602" t="str">
        <f>'Overview and definitions'!$C$6</f>
        <v>Liechtenstein</v>
      </c>
      <c r="C602" t="str">
        <f>'Overview and definitions'!$C$7</f>
        <v>MNO</v>
      </c>
      <c r="D602" t="s">
        <v>703</v>
      </c>
      <c r="E602" s="558">
        <v>601</v>
      </c>
      <c r="F602" t="s">
        <v>725</v>
      </c>
      <c r="G602" t="s">
        <v>571</v>
      </c>
      <c r="H602" t="s">
        <v>1508</v>
      </c>
      <c r="I602" t="s">
        <v>1508</v>
      </c>
      <c r="J602" t="s">
        <v>617</v>
      </c>
      <c r="K602" t="s">
        <v>1455</v>
      </c>
      <c r="L602" t="s">
        <v>557</v>
      </c>
      <c r="M602">
        <f>'Data - connected objects'!$E$55</f>
        <v>0</v>
      </c>
    </row>
    <row r="603" spans="1:13" x14ac:dyDescent="0.25">
      <c r="A603">
        <f>'Overview and definitions'!$C$4</f>
        <v>0</v>
      </c>
      <c r="B603" t="str">
        <f>'Overview and definitions'!$C$6</f>
        <v>Liechtenstein</v>
      </c>
      <c r="C603" t="str">
        <f>'Overview and definitions'!$C$7</f>
        <v>MNO</v>
      </c>
      <c r="D603" t="s">
        <v>703</v>
      </c>
      <c r="E603" s="558">
        <v>602</v>
      </c>
      <c r="F603" t="s">
        <v>725</v>
      </c>
      <c r="G603" t="s">
        <v>571</v>
      </c>
      <c r="H603" t="s">
        <v>1508</v>
      </c>
      <c r="I603" t="s">
        <v>1508</v>
      </c>
      <c r="J603" t="s">
        <v>617</v>
      </c>
      <c r="K603" t="s">
        <v>1455</v>
      </c>
      <c r="L603" t="s">
        <v>558</v>
      </c>
      <c r="M603">
        <f>'Data - connected objects'!$I$55</f>
        <v>0</v>
      </c>
    </row>
    <row r="604" spans="1:13" x14ac:dyDescent="0.25">
      <c r="A604">
        <f>'Overview and definitions'!$C$4</f>
        <v>0</v>
      </c>
      <c r="B604" t="str">
        <f>'Overview and definitions'!$C$6</f>
        <v>Liechtenstein</v>
      </c>
      <c r="C604" t="str">
        <f>'Overview and definitions'!$C$7</f>
        <v>MNO</v>
      </c>
      <c r="D604" t="s">
        <v>703</v>
      </c>
      <c r="E604" s="558">
        <v>603</v>
      </c>
      <c r="F604" t="s">
        <v>725</v>
      </c>
      <c r="G604" t="s">
        <v>571</v>
      </c>
      <c r="H604" t="s">
        <v>1508</v>
      </c>
      <c r="I604" t="s">
        <v>1508</v>
      </c>
      <c r="J604" t="s">
        <v>617</v>
      </c>
      <c r="K604" t="s">
        <v>1455</v>
      </c>
      <c r="L604" t="s">
        <v>559</v>
      </c>
      <c r="M604">
        <f>'Data - connected objects'!$M$55</f>
        <v>0</v>
      </c>
    </row>
    <row r="605" spans="1:13" x14ac:dyDescent="0.25">
      <c r="A605">
        <f>'Overview and definitions'!$C$4</f>
        <v>0</v>
      </c>
      <c r="B605" t="str">
        <f>'Overview and definitions'!$C$6</f>
        <v>Liechtenstein</v>
      </c>
      <c r="C605" t="str">
        <f>'Overview and definitions'!$C$7</f>
        <v>MNO</v>
      </c>
      <c r="D605" t="s">
        <v>703</v>
      </c>
      <c r="E605" s="558">
        <v>604</v>
      </c>
      <c r="F605" t="s">
        <v>725</v>
      </c>
      <c r="G605" t="s">
        <v>571</v>
      </c>
      <c r="H605" t="s">
        <v>1508</v>
      </c>
      <c r="I605" t="s">
        <v>1508</v>
      </c>
      <c r="J605" t="s">
        <v>617</v>
      </c>
      <c r="K605" t="s">
        <v>1455</v>
      </c>
      <c r="L605" t="s">
        <v>560</v>
      </c>
      <c r="M605">
        <f>'Data - connected objects'!$Q$55</f>
        <v>0</v>
      </c>
    </row>
    <row r="606" spans="1:13" x14ac:dyDescent="0.25">
      <c r="A606">
        <f>'Overview and definitions'!$C$4</f>
        <v>0</v>
      </c>
      <c r="B606" t="str">
        <f>'Overview and definitions'!$C$6</f>
        <v>Liechtenstein</v>
      </c>
      <c r="C606" t="str">
        <f>'Overview and definitions'!$C$7</f>
        <v>MNO</v>
      </c>
      <c r="D606" t="s">
        <v>703</v>
      </c>
      <c r="E606" s="558">
        <v>605</v>
      </c>
      <c r="F606" t="s">
        <v>600</v>
      </c>
      <c r="G606" t="s">
        <v>561</v>
      </c>
      <c r="H606" t="s">
        <v>1508</v>
      </c>
      <c r="I606" t="s">
        <v>1508</v>
      </c>
      <c r="J606" t="s">
        <v>617</v>
      </c>
      <c r="K606" t="s">
        <v>667</v>
      </c>
      <c r="L606" t="s">
        <v>557</v>
      </c>
      <c r="M606">
        <f>'Data - connected objects'!$D$64</f>
        <v>0</v>
      </c>
    </row>
    <row r="607" spans="1:13" x14ac:dyDescent="0.25">
      <c r="A607">
        <f>'Overview and definitions'!$C$4</f>
        <v>0</v>
      </c>
      <c r="B607" t="str">
        <f>'Overview and definitions'!$C$6</f>
        <v>Liechtenstein</v>
      </c>
      <c r="C607" t="str">
        <f>'Overview and definitions'!$C$7</f>
        <v>MNO</v>
      </c>
      <c r="D607" t="s">
        <v>703</v>
      </c>
      <c r="E607" s="558">
        <v>606</v>
      </c>
      <c r="F607" t="s">
        <v>600</v>
      </c>
      <c r="G607" t="s">
        <v>561</v>
      </c>
      <c r="H607" t="s">
        <v>1508</v>
      </c>
      <c r="I607" t="s">
        <v>1508</v>
      </c>
      <c r="J607" t="s">
        <v>617</v>
      </c>
      <c r="K607" t="s">
        <v>667</v>
      </c>
      <c r="L607" t="s">
        <v>558</v>
      </c>
      <c r="M607">
        <f>'Data - connected objects'!$H$64</f>
        <v>0</v>
      </c>
    </row>
    <row r="608" spans="1:13" x14ac:dyDescent="0.25">
      <c r="A608">
        <f>'Overview and definitions'!$C$4</f>
        <v>0</v>
      </c>
      <c r="B608" t="str">
        <f>'Overview and definitions'!$C$6</f>
        <v>Liechtenstein</v>
      </c>
      <c r="C608" t="str">
        <f>'Overview and definitions'!$C$7</f>
        <v>MNO</v>
      </c>
      <c r="D608" t="s">
        <v>703</v>
      </c>
      <c r="E608" s="558">
        <v>607</v>
      </c>
      <c r="F608" t="s">
        <v>600</v>
      </c>
      <c r="G608" t="s">
        <v>561</v>
      </c>
      <c r="H608" t="s">
        <v>1508</v>
      </c>
      <c r="I608" t="s">
        <v>1508</v>
      </c>
      <c r="J608" t="s">
        <v>617</v>
      </c>
      <c r="K608" t="s">
        <v>667</v>
      </c>
      <c r="L608" t="s">
        <v>559</v>
      </c>
      <c r="M608">
        <f>'Data - connected objects'!$L$64</f>
        <v>0</v>
      </c>
    </row>
    <row r="609" spans="1:13" x14ac:dyDescent="0.25">
      <c r="A609">
        <f>'Overview and definitions'!$C$4</f>
        <v>0</v>
      </c>
      <c r="B609" t="str">
        <f>'Overview and definitions'!$C$6</f>
        <v>Liechtenstein</v>
      </c>
      <c r="C609" t="str">
        <f>'Overview and definitions'!$C$7</f>
        <v>MNO</v>
      </c>
      <c r="D609" t="s">
        <v>703</v>
      </c>
      <c r="E609" s="558">
        <v>608</v>
      </c>
      <c r="F609" t="s">
        <v>600</v>
      </c>
      <c r="G609" t="s">
        <v>561</v>
      </c>
      <c r="H609" t="s">
        <v>1508</v>
      </c>
      <c r="I609" t="s">
        <v>1508</v>
      </c>
      <c r="J609" t="s">
        <v>617</v>
      </c>
      <c r="K609" t="s">
        <v>667</v>
      </c>
      <c r="L609" t="s">
        <v>560</v>
      </c>
      <c r="M609">
        <f>'Data - connected objects'!$P$64</f>
        <v>0</v>
      </c>
    </row>
    <row r="610" spans="1:13" x14ac:dyDescent="0.25">
      <c r="A610">
        <f>'Overview and definitions'!$C$4</f>
        <v>0</v>
      </c>
      <c r="B610" t="str">
        <f>'Overview and definitions'!$C$6</f>
        <v>Liechtenstein</v>
      </c>
      <c r="C610" t="str">
        <f>'Overview and definitions'!$C$7</f>
        <v>MNO</v>
      </c>
      <c r="D610" t="s">
        <v>703</v>
      </c>
      <c r="E610" s="558">
        <v>609</v>
      </c>
      <c r="F610" t="s">
        <v>600</v>
      </c>
      <c r="G610" t="s">
        <v>571</v>
      </c>
      <c r="H610" t="s">
        <v>1508</v>
      </c>
      <c r="I610" t="s">
        <v>1508</v>
      </c>
      <c r="J610" t="s">
        <v>617</v>
      </c>
      <c r="K610" t="s">
        <v>667</v>
      </c>
      <c r="L610" t="s">
        <v>557</v>
      </c>
      <c r="M610">
        <f>'Data - connected objects'!$E$64</f>
        <v>0</v>
      </c>
    </row>
    <row r="611" spans="1:13" x14ac:dyDescent="0.25">
      <c r="A611">
        <f>'Overview and definitions'!$C$4</f>
        <v>0</v>
      </c>
      <c r="B611" t="str">
        <f>'Overview and definitions'!$C$6</f>
        <v>Liechtenstein</v>
      </c>
      <c r="C611" t="str">
        <f>'Overview and definitions'!$C$7</f>
        <v>MNO</v>
      </c>
      <c r="D611" t="s">
        <v>703</v>
      </c>
      <c r="E611" s="558">
        <v>610</v>
      </c>
      <c r="F611" t="s">
        <v>600</v>
      </c>
      <c r="G611" t="s">
        <v>571</v>
      </c>
      <c r="H611" t="s">
        <v>1508</v>
      </c>
      <c r="I611" t="s">
        <v>1508</v>
      </c>
      <c r="J611" t="s">
        <v>617</v>
      </c>
      <c r="K611" t="s">
        <v>667</v>
      </c>
      <c r="L611" t="s">
        <v>558</v>
      </c>
      <c r="M611">
        <f>'Data - connected objects'!$I$64</f>
        <v>0</v>
      </c>
    </row>
    <row r="612" spans="1:13" x14ac:dyDescent="0.25">
      <c r="A612">
        <f>'Overview and definitions'!$C$4</f>
        <v>0</v>
      </c>
      <c r="B612" t="str">
        <f>'Overview and definitions'!$C$6</f>
        <v>Liechtenstein</v>
      </c>
      <c r="C612" t="str">
        <f>'Overview and definitions'!$C$7</f>
        <v>MNO</v>
      </c>
      <c r="D612" t="s">
        <v>703</v>
      </c>
      <c r="E612" s="558">
        <v>611</v>
      </c>
      <c r="F612" t="s">
        <v>600</v>
      </c>
      <c r="G612" t="s">
        <v>571</v>
      </c>
      <c r="H612" t="s">
        <v>1508</v>
      </c>
      <c r="I612" t="s">
        <v>1508</v>
      </c>
      <c r="J612" t="s">
        <v>617</v>
      </c>
      <c r="K612" t="s">
        <v>667</v>
      </c>
      <c r="L612" t="s">
        <v>559</v>
      </c>
      <c r="M612">
        <f>'Data - connected objects'!$M$64</f>
        <v>0</v>
      </c>
    </row>
    <row r="613" spans="1:13" x14ac:dyDescent="0.25">
      <c r="A613">
        <f>'Overview and definitions'!$C$4</f>
        <v>0</v>
      </c>
      <c r="B613" t="str">
        <f>'Overview and definitions'!$C$6</f>
        <v>Liechtenstein</v>
      </c>
      <c r="C613" t="str">
        <f>'Overview and definitions'!$C$7</f>
        <v>MNO</v>
      </c>
      <c r="D613" t="s">
        <v>703</v>
      </c>
      <c r="E613" s="558">
        <v>612</v>
      </c>
      <c r="F613" t="s">
        <v>600</v>
      </c>
      <c r="G613" t="s">
        <v>571</v>
      </c>
      <c r="H613" t="s">
        <v>1508</v>
      </c>
      <c r="I613" t="s">
        <v>1508</v>
      </c>
      <c r="J613" t="s">
        <v>617</v>
      </c>
      <c r="K613" t="s">
        <v>667</v>
      </c>
      <c r="L613" t="s">
        <v>560</v>
      </c>
      <c r="M613">
        <f>'Data - connected objects'!$Q$64</f>
        <v>0</v>
      </c>
    </row>
    <row r="614" spans="1:13" x14ac:dyDescent="0.25">
      <c r="A614">
        <f>'Overview and definitions'!$C$4</f>
        <v>0</v>
      </c>
      <c r="B614" t="str">
        <f>'Overview and definitions'!$C$6</f>
        <v>Liechtenstein</v>
      </c>
      <c r="C614" t="str">
        <f>'Overview and definitions'!$C$7</f>
        <v>MNO</v>
      </c>
      <c r="D614" t="s">
        <v>703</v>
      </c>
      <c r="E614" s="558">
        <v>613</v>
      </c>
      <c r="F614" t="s">
        <v>609</v>
      </c>
      <c r="G614" t="s">
        <v>571</v>
      </c>
      <c r="H614" t="s">
        <v>1508</v>
      </c>
      <c r="I614" t="s">
        <v>1508</v>
      </c>
      <c r="J614" t="s">
        <v>1470</v>
      </c>
      <c r="K614" t="s">
        <v>667</v>
      </c>
      <c r="L614" t="s">
        <v>557</v>
      </c>
      <c r="M614">
        <f>'Data - connected objects'!$D$68</f>
        <v>0</v>
      </c>
    </row>
    <row r="615" spans="1:13" x14ac:dyDescent="0.25">
      <c r="A615">
        <f>'Overview and definitions'!$C$4</f>
        <v>0</v>
      </c>
      <c r="B615" t="str">
        <f>'Overview and definitions'!$C$6</f>
        <v>Liechtenstein</v>
      </c>
      <c r="C615" t="str">
        <f>'Overview and definitions'!$C$7</f>
        <v>MNO</v>
      </c>
      <c r="D615" t="s">
        <v>703</v>
      </c>
      <c r="E615" s="558">
        <v>614</v>
      </c>
      <c r="F615" t="s">
        <v>609</v>
      </c>
      <c r="G615" t="s">
        <v>571</v>
      </c>
      <c r="H615" t="s">
        <v>1508</v>
      </c>
      <c r="I615" t="s">
        <v>1508</v>
      </c>
      <c r="J615" t="s">
        <v>1470</v>
      </c>
      <c r="K615" t="s">
        <v>667</v>
      </c>
      <c r="L615" t="s">
        <v>558</v>
      </c>
      <c r="M615">
        <f>'Data - connected objects'!$H$68</f>
        <v>0</v>
      </c>
    </row>
    <row r="616" spans="1:13" x14ac:dyDescent="0.25">
      <c r="A616">
        <f>'Overview and definitions'!$C$4</f>
        <v>0</v>
      </c>
      <c r="B616" t="str">
        <f>'Overview and definitions'!$C$6</f>
        <v>Liechtenstein</v>
      </c>
      <c r="C616" t="str">
        <f>'Overview and definitions'!$C$7</f>
        <v>MNO</v>
      </c>
      <c r="D616" t="s">
        <v>703</v>
      </c>
      <c r="E616" s="558">
        <v>615</v>
      </c>
      <c r="F616" t="s">
        <v>609</v>
      </c>
      <c r="G616" t="s">
        <v>571</v>
      </c>
      <c r="H616" t="s">
        <v>1508</v>
      </c>
      <c r="I616" t="s">
        <v>1508</v>
      </c>
      <c r="J616" t="s">
        <v>1470</v>
      </c>
      <c r="K616" t="s">
        <v>667</v>
      </c>
      <c r="L616" t="s">
        <v>559</v>
      </c>
      <c r="M616">
        <f>'Data - connected objects'!$L$68</f>
        <v>0</v>
      </c>
    </row>
    <row r="617" spans="1:13" x14ac:dyDescent="0.25">
      <c r="A617">
        <f>'Overview and definitions'!$C$4</f>
        <v>0</v>
      </c>
      <c r="B617" t="str">
        <f>'Overview and definitions'!$C$6</f>
        <v>Liechtenstein</v>
      </c>
      <c r="C617" t="str">
        <f>'Overview and definitions'!$C$7</f>
        <v>MNO</v>
      </c>
      <c r="D617" t="s">
        <v>703</v>
      </c>
      <c r="E617" s="558">
        <v>616</v>
      </c>
      <c r="F617" t="s">
        <v>609</v>
      </c>
      <c r="G617" t="s">
        <v>571</v>
      </c>
      <c r="H617" t="s">
        <v>1508</v>
      </c>
      <c r="I617" t="s">
        <v>1508</v>
      </c>
      <c r="J617" t="s">
        <v>1470</v>
      </c>
      <c r="K617" t="s">
        <v>667</v>
      </c>
      <c r="L617" t="s">
        <v>560</v>
      </c>
      <c r="M617">
        <f>'Data - connected objects'!$P$68</f>
        <v>0</v>
      </c>
    </row>
    <row r="618" spans="1:13" x14ac:dyDescent="0.25">
      <c r="A618">
        <f>'Overview and definitions'!$C$4</f>
        <v>0</v>
      </c>
      <c r="B618" t="str">
        <f>'Overview and definitions'!$C$6</f>
        <v>Liechtenstein</v>
      </c>
      <c r="C618" t="str">
        <f>'Overview and definitions'!$C$7</f>
        <v>MNO</v>
      </c>
      <c r="D618" t="s">
        <v>703</v>
      </c>
      <c r="E618" s="558">
        <v>617</v>
      </c>
      <c r="F618" t="s">
        <v>633</v>
      </c>
      <c r="G618" t="s">
        <v>561</v>
      </c>
      <c r="H618" t="s">
        <v>1508</v>
      </c>
      <c r="I618" t="s">
        <v>1508</v>
      </c>
      <c r="J618" t="s">
        <v>756</v>
      </c>
      <c r="K618" t="s">
        <v>1455</v>
      </c>
      <c r="L618" t="s">
        <v>557</v>
      </c>
      <c r="M618">
        <f>'Data - connected objects'!$D$77</f>
        <v>0</v>
      </c>
    </row>
    <row r="619" spans="1:13" x14ac:dyDescent="0.25">
      <c r="A619">
        <f>'Overview and definitions'!$C$4</f>
        <v>0</v>
      </c>
      <c r="B619" t="str">
        <f>'Overview and definitions'!$C$6</f>
        <v>Liechtenstein</v>
      </c>
      <c r="C619" t="str">
        <f>'Overview and definitions'!$C$7</f>
        <v>MNO</v>
      </c>
      <c r="D619" t="s">
        <v>703</v>
      </c>
      <c r="E619" s="558">
        <v>618</v>
      </c>
      <c r="F619" t="s">
        <v>633</v>
      </c>
      <c r="G619" t="s">
        <v>561</v>
      </c>
      <c r="H619" t="s">
        <v>1508</v>
      </c>
      <c r="I619" t="s">
        <v>1508</v>
      </c>
      <c r="J619" t="s">
        <v>756</v>
      </c>
      <c r="K619" t="s">
        <v>1455</v>
      </c>
      <c r="L619" t="s">
        <v>558</v>
      </c>
      <c r="M619">
        <f>'Data - connected objects'!$H$77</f>
        <v>0</v>
      </c>
    </row>
    <row r="620" spans="1:13" x14ac:dyDescent="0.25">
      <c r="A620">
        <f>'Overview and definitions'!$C$4</f>
        <v>0</v>
      </c>
      <c r="B620" t="str">
        <f>'Overview and definitions'!$C$6</f>
        <v>Liechtenstein</v>
      </c>
      <c r="C620" t="str">
        <f>'Overview and definitions'!$C$7</f>
        <v>MNO</v>
      </c>
      <c r="D620" t="s">
        <v>703</v>
      </c>
      <c r="E620" s="558">
        <v>619</v>
      </c>
      <c r="F620" t="s">
        <v>633</v>
      </c>
      <c r="G620" t="s">
        <v>561</v>
      </c>
      <c r="H620" t="s">
        <v>1508</v>
      </c>
      <c r="I620" t="s">
        <v>1508</v>
      </c>
      <c r="J620" t="s">
        <v>756</v>
      </c>
      <c r="K620" t="s">
        <v>1455</v>
      </c>
      <c r="L620" t="s">
        <v>559</v>
      </c>
      <c r="M620">
        <f>'Data - connected objects'!$L$77</f>
        <v>0</v>
      </c>
    </row>
    <row r="621" spans="1:13" x14ac:dyDescent="0.25">
      <c r="A621">
        <f>'Overview and definitions'!$C$4</f>
        <v>0</v>
      </c>
      <c r="B621" t="str">
        <f>'Overview and definitions'!$C$6</f>
        <v>Liechtenstein</v>
      </c>
      <c r="C621" t="str">
        <f>'Overview and definitions'!$C$7</f>
        <v>MNO</v>
      </c>
      <c r="D621" t="s">
        <v>703</v>
      </c>
      <c r="E621" s="558">
        <v>620</v>
      </c>
      <c r="F621" t="s">
        <v>633</v>
      </c>
      <c r="G621" t="s">
        <v>561</v>
      </c>
      <c r="H621" t="s">
        <v>1508</v>
      </c>
      <c r="I621" t="s">
        <v>1508</v>
      </c>
      <c r="J621" t="s">
        <v>756</v>
      </c>
      <c r="K621" t="s">
        <v>1455</v>
      </c>
      <c r="L621" t="s">
        <v>560</v>
      </c>
      <c r="M621">
        <f>'Data - connected objects'!$P$77</f>
        <v>0</v>
      </c>
    </row>
    <row r="622" spans="1:13" x14ac:dyDescent="0.25">
      <c r="A622">
        <f>'Overview and definitions'!$C$4</f>
        <v>0</v>
      </c>
      <c r="B622" t="str">
        <f>'Overview and definitions'!$C$6</f>
        <v>Liechtenstein</v>
      </c>
      <c r="C622" t="str">
        <f>'Overview and definitions'!$C$7</f>
        <v>MNO</v>
      </c>
      <c r="D622" t="s">
        <v>703</v>
      </c>
      <c r="E622" s="558">
        <v>621</v>
      </c>
      <c r="F622" t="s">
        <v>634</v>
      </c>
      <c r="G622" t="s">
        <v>561</v>
      </c>
      <c r="H622" t="s">
        <v>1508</v>
      </c>
      <c r="I622" t="s">
        <v>1508</v>
      </c>
      <c r="J622" t="s">
        <v>615</v>
      </c>
      <c r="K622" t="s">
        <v>1455</v>
      </c>
      <c r="L622" t="s">
        <v>557</v>
      </c>
      <c r="M622">
        <f>'Data - connected objects'!$D$79</f>
        <v>0</v>
      </c>
    </row>
    <row r="623" spans="1:13" x14ac:dyDescent="0.25">
      <c r="A623">
        <f>'Overview and definitions'!$C$4</f>
        <v>0</v>
      </c>
      <c r="B623" t="str">
        <f>'Overview and definitions'!$C$6</f>
        <v>Liechtenstein</v>
      </c>
      <c r="C623" t="str">
        <f>'Overview and definitions'!$C$7</f>
        <v>MNO</v>
      </c>
      <c r="D623" t="s">
        <v>703</v>
      </c>
      <c r="E623" s="558">
        <v>622</v>
      </c>
      <c r="F623" t="s">
        <v>634</v>
      </c>
      <c r="G623" t="s">
        <v>561</v>
      </c>
      <c r="H623" t="s">
        <v>1508</v>
      </c>
      <c r="I623" t="s">
        <v>1508</v>
      </c>
      <c r="J623" t="s">
        <v>615</v>
      </c>
      <c r="K623" t="s">
        <v>1455</v>
      </c>
      <c r="L623" t="s">
        <v>558</v>
      </c>
      <c r="M623">
        <f>'Data - connected objects'!$H$79</f>
        <v>0</v>
      </c>
    </row>
    <row r="624" spans="1:13" x14ac:dyDescent="0.25">
      <c r="A624">
        <f>'Overview and definitions'!$C$4</f>
        <v>0</v>
      </c>
      <c r="B624" t="str">
        <f>'Overview and definitions'!$C$6</f>
        <v>Liechtenstein</v>
      </c>
      <c r="C624" t="str">
        <f>'Overview and definitions'!$C$7</f>
        <v>MNO</v>
      </c>
      <c r="D624" t="s">
        <v>703</v>
      </c>
      <c r="E624" s="558">
        <v>623</v>
      </c>
      <c r="F624" t="s">
        <v>634</v>
      </c>
      <c r="G624" t="s">
        <v>561</v>
      </c>
      <c r="H624" t="s">
        <v>1508</v>
      </c>
      <c r="I624" t="s">
        <v>1508</v>
      </c>
      <c r="J624" t="s">
        <v>615</v>
      </c>
      <c r="K624" t="s">
        <v>1455</v>
      </c>
      <c r="L624" t="s">
        <v>559</v>
      </c>
      <c r="M624">
        <f>'Data - connected objects'!$L$79</f>
        <v>0</v>
      </c>
    </row>
    <row r="625" spans="1:13" x14ac:dyDescent="0.25">
      <c r="A625">
        <f>'Overview and definitions'!$C$4</f>
        <v>0</v>
      </c>
      <c r="B625" t="str">
        <f>'Overview and definitions'!$C$6</f>
        <v>Liechtenstein</v>
      </c>
      <c r="C625" t="str">
        <f>'Overview and definitions'!$C$7</f>
        <v>MNO</v>
      </c>
      <c r="D625" t="s">
        <v>703</v>
      </c>
      <c r="E625" s="558">
        <v>624</v>
      </c>
      <c r="F625" t="s">
        <v>634</v>
      </c>
      <c r="G625" t="s">
        <v>561</v>
      </c>
      <c r="H625" t="s">
        <v>1508</v>
      </c>
      <c r="I625" t="s">
        <v>1508</v>
      </c>
      <c r="J625" t="s">
        <v>615</v>
      </c>
      <c r="K625" t="s">
        <v>1455</v>
      </c>
      <c r="L625" t="s">
        <v>560</v>
      </c>
      <c r="M625">
        <f>'Data - connected objects'!$P$79</f>
        <v>0</v>
      </c>
    </row>
    <row r="626" spans="1:13" x14ac:dyDescent="0.25">
      <c r="A626">
        <f>'Overview and definitions'!$C$4</f>
        <v>0</v>
      </c>
      <c r="B626" t="str">
        <f>'Overview and definitions'!$C$6</f>
        <v>Liechtenstein</v>
      </c>
      <c r="C626" t="str">
        <f>'Overview and definitions'!$C$7</f>
        <v>MNO</v>
      </c>
      <c r="D626" t="s">
        <v>703</v>
      </c>
      <c r="E626" s="558">
        <v>625</v>
      </c>
      <c r="F626" t="s">
        <v>734</v>
      </c>
      <c r="G626" t="s">
        <v>561</v>
      </c>
      <c r="H626" t="s">
        <v>1508</v>
      </c>
      <c r="I626" t="s">
        <v>1508</v>
      </c>
      <c r="J626" t="s">
        <v>617</v>
      </c>
      <c r="K626" t="s">
        <v>1455</v>
      </c>
      <c r="L626" t="s">
        <v>557</v>
      </c>
      <c r="M626">
        <f>'Data - connected objects'!$D$81</f>
        <v>0</v>
      </c>
    </row>
    <row r="627" spans="1:13" x14ac:dyDescent="0.25">
      <c r="A627">
        <f>'Overview and definitions'!$C$4</f>
        <v>0</v>
      </c>
      <c r="B627" t="str">
        <f>'Overview and definitions'!$C$6</f>
        <v>Liechtenstein</v>
      </c>
      <c r="C627" t="str">
        <f>'Overview and definitions'!$C$7</f>
        <v>MNO</v>
      </c>
      <c r="D627" t="s">
        <v>703</v>
      </c>
      <c r="E627" s="558">
        <v>626</v>
      </c>
      <c r="F627" t="s">
        <v>734</v>
      </c>
      <c r="G627" t="s">
        <v>561</v>
      </c>
      <c r="H627" t="s">
        <v>1508</v>
      </c>
      <c r="I627" t="s">
        <v>1508</v>
      </c>
      <c r="J627" t="s">
        <v>617</v>
      </c>
      <c r="K627" t="s">
        <v>1455</v>
      </c>
      <c r="L627" t="s">
        <v>558</v>
      </c>
      <c r="M627">
        <f>'Data - connected objects'!$H$81</f>
        <v>0</v>
      </c>
    </row>
    <row r="628" spans="1:13" x14ac:dyDescent="0.25">
      <c r="A628">
        <f>'Overview and definitions'!$C$4</f>
        <v>0</v>
      </c>
      <c r="B628" t="str">
        <f>'Overview and definitions'!$C$6</f>
        <v>Liechtenstein</v>
      </c>
      <c r="C628" t="str">
        <f>'Overview and definitions'!$C$7</f>
        <v>MNO</v>
      </c>
      <c r="D628" t="s">
        <v>703</v>
      </c>
      <c r="E628" s="558">
        <v>627</v>
      </c>
      <c r="F628" t="s">
        <v>734</v>
      </c>
      <c r="G628" t="s">
        <v>561</v>
      </c>
      <c r="H628" t="s">
        <v>1508</v>
      </c>
      <c r="I628" t="s">
        <v>1508</v>
      </c>
      <c r="J628" t="s">
        <v>617</v>
      </c>
      <c r="K628" t="s">
        <v>1455</v>
      </c>
      <c r="L628" t="s">
        <v>559</v>
      </c>
      <c r="M628">
        <f>'Data - connected objects'!$L$81</f>
        <v>0</v>
      </c>
    </row>
    <row r="629" spans="1:13" x14ac:dyDescent="0.25">
      <c r="A629">
        <f>'Overview and definitions'!$C$4</f>
        <v>0</v>
      </c>
      <c r="B629" t="str">
        <f>'Overview and definitions'!$C$6</f>
        <v>Liechtenstein</v>
      </c>
      <c r="C629" t="str">
        <f>'Overview and definitions'!$C$7</f>
        <v>MNO</v>
      </c>
      <c r="D629" t="s">
        <v>703</v>
      </c>
      <c r="E629" s="558">
        <v>628</v>
      </c>
      <c r="F629" t="s">
        <v>734</v>
      </c>
      <c r="G629" t="s">
        <v>561</v>
      </c>
      <c r="H629" t="s">
        <v>1508</v>
      </c>
      <c r="I629" t="s">
        <v>1508</v>
      </c>
      <c r="J629" t="s">
        <v>617</v>
      </c>
      <c r="K629" t="s">
        <v>1455</v>
      </c>
      <c r="L629" t="s">
        <v>560</v>
      </c>
      <c r="M629">
        <f>'Data - connected objects'!$P$81</f>
        <v>0</v>
      </c>
    </row>
    <row r="630" spans="1:13" x14ac:dyDescent="0.25">
      <c r="A630">
        <f>'Overview and definitions'!$C$4</f>
        <v>0</v>
      </c>
      <c r="B630" t="str">
        <f>'Overview and definitions'!$C$6</f>
        <v>Liechtenstein</v>
      </c>
      <c r="C630" t="str">
        <f>'Overview and definitions'!$C$7</f>
        <v>MNO</v>
      </c>
      <c r="D630" t="s">
        <v>703</v>
      </c>
      <c r="E630" s="558">
        <v>629</v>
      </c>
      <c r="F630" t="s">
        <v>735</v>
      </c>
      <c r="G630" t="s">
        <v>561</v>
      </c>
      <c r="H630" t="s">
        <v>1508</v>
      </c>
      <c r="I630" t="s">
        <v>1508</v>
      </c>
      <c r="J630" t="s">
        <v>617</v>
      </c>
      <c r="K630" t="s">
        <v>1455</v>
      </c>
      <c r="L630" t="s">
        <v>557</v>
      </c>
      <c r="M630">
        <f>'Data - connected objects'!$D$82</f>
        <v>0</v>
      </c>
    </row>
    <row r="631" spans="1:13" x14ac:dyDescent="0.25">
      <c r="A631">
        <f>'Overview and definitions'!$C$4</f>
        <v>0</v>
      </c>
      <c r="B631" t="str">
        <f>'Overview and definitions'!$C$6</f>
        <v>Liechtenstein</v>
      </c>
      <c r="C631" t="str">
        <f>'Overview and definitions'!$C$7</f>
        <v>MNO</v>
      </c>
      <c r="D631" t="s">
        <v>703</v>
      </c>
      <c r="E631" s="558">
        <v>630</v>
      </c>
      <c r="F631" t="s">
        <v>735</v>
      </c>
      <c r="G631" t="s">
        <v>561</v>
      </c>
      <c r="H631" t="s">
        <v>1508</v>
      </c>
      <c r="I631" t="s">
        <v>1508</v>
      </c>
      <c r="J631" t="s">
        <v>617</v>
      </c>
      <c r="K631" t="s">
        <v>1455</v>
      </c>
      <c r="L631" t="s">
        <v>558</v>
      </c>
      <c r="M631">
        <f>'Data - connected objects'!$H$82</f>
        <v>0</v>
      </c>
    </row>
    <row r="632" spans="1:13" x14ac:dyDescent="0.25">
      <c r="A632">
        <f>'Overview and definitions'!$C$4</f>
        <v>0</v>
      </c>
      <c r="B632" t="str">
        <f>'Overview and definitions'!$C$6</f>
        <v>Liechtenstein</v>
      </c>
      <c r="C632" t="str">
        <f>'Overview and definitions'!$C$7</f>
        <v>MNO</v>
      </c>
      <c r="D632" t="s">
        <v>703</v>
      </c>
      <c r="E632" s="558">
        <v>631</v>
      </c>
      <c r="F632" t="s">
        <v>735</v>
      </c>
      <c r="G632" t="s">
        <v>561</v>
      </c>
      <c r="H632" t="s">
        <v>1508</v>
      </c>
      <c r="I632" t="s">
        <v>1508</v>
      </c>
      <c r="J632" t="s">
        <v>617</v>
      </c>
      <c r="K632" t="s">
        <v>1455</v>
      </c>
      <c r="L632" t="s">
        <v>559</v>
      </c>
      <c r="M632">
        <f>'Data - connected objects'!$L$82</f>
        <v>0</v>
      </c>
    </row>
    <row r="633" spans="1:13" x14ac:dyDescent="0.25">
      <c r="A633">
        <f>'Overview and definitions'!$C$4</f>
        <v>0</v>
      </c>
      <c r="B633" t="str">
        <f>'Overview and definitions'!$C$6</f>
        <v>Liechtenstein</v>
      </c>
      <c r="C633" t="str">
        <f>'Overview and definitions'!$C$7</f>
        <v>MNO</v>
      </c>
      <c r="D633" t="s">
        <v>703</v>
      </c>
      <c r="E633" s="558">
        <v>632</v>
      </c>
      <c r="F633" t="s">
        <v>735</v>
      </c>
      <c r="G633" t="s">
        <v>561</v>
      </c>
      <c r="H633" t="s">
        <v>1508</v>
      </c>
      <c r="I633" t="s">
        <v>1508</v>
      </c>
      <c r="J633" t="s">
        <v>617</v>
      </c>
      <c r="K633" t="s">
        <v>1455</v>
      </c>
      <c r="L633" t="s">
        <v>560</v>
      </c>
      <c r="M633">
        <f>'Data - connected objects'!$P$82</f>
        <v>0</v>
      </c>
    </row>
    <row r="634" spans="1:13" x14ac:dyDescent="0.25">
      <c r="A634">
        <f>'Overview and definitions'!$C$4</f>
        <v>0</v>
      </c>
      <c r="B634" t="str">
        <f>'Overview and definitions'!$C$6</f>
        <v>Liechtenstein</v>
      </c>
      <c r="C634" t="str">
        <f>'Overview and definitions'!$C$7</f>
        <v>MNO</v>
      </c>
      <c r="D634" t="s">
        <v>703</v>
      </c>
      <c r="E634" s="558">
        <v>633</v>
      </c>
      <c r="F634" t="s">
        <v>736</v>
      </c>
      <c r="G634" t="s">
        <v>561</v>
      </c>
      <c r="H634" t="s">
        <v>1508</v>
      </c>
      <c r="I634" t="s">
        <v>1508</v>
      </c>
      <c r="J634" t="s">
        <v>617</v>
      </c>
      <c r="K634" t="s">
        <v>1455</v>
      </c>
      <c r="L634" t="s">
        <v>557</v>
      </c>
      <c r="M634">
        <f>'Data - connected objects'!$D$83</f>
        <v>0</v>
      </c>
    </row>
    <row r="635" spans="1:13" x14ac:dyDescent="0.25">
      <c r="A635">
        <f>'Overview and definitions'!$C$4</f>
        <v>0</v>
      </c>
      <c r="B635" t="str">
        <f>'Overview and definitions'!$C$6</f>
        <v>Liechtenstein</v>
      </c>
      <c r="C635" t="str">
        <f>'Overview and definitions'!$C$7</f>
        <v>MNO</v>
      </c>
      <c r="D635" t="s">
        <v>703</v>
      </c>
      <c r="E635" s="558">
        <v>634</v>
      </c>
      <c r="F635" t="s">
        <v>736</v>
      </c>
      <c r="G635" t="s">
        <v>561</v>
      </c>
      <c r="H635" t="s">
        <v>1508</v>
      </c>
      <c r="I635" t="s">
        <v>1508</v>
      </c>
      <c r="J635" t="s">
        <v>617</v>
      </c>
      <c r="K635" t="s">
        <v>1455</v>
      </c>
      <c r="L635" t="s">
        <v>558</v>
      </c>
      <c r="M635">
        <f>'Data - connected objects'!$H$83</f>
        <v>0</v>
      </c>
    </row>
    <row r="636" spans="1:13" x14ac:dyDescent="0.25">
      <c r="A636">
        <f>'Overview and definitions'!$C$4</f>
        <v>0</v>
      </c>
      <c r="B636" t="str">
        <f>'Overview and definitions'!$C$6</f>
        <v>Liechtenstein</v>
      </c>
      <c r="C636" t="str">
        <f>'Overview and definitions'!$C$7</f>
        <v>MNO</v>
      </c>
      <c r="D636" t="s">
        <v>703</v>
      </c>
      <c r="E636" s="558">
        <v>635</v>
      </c>
      <c r="F636" t="s">
        <v>736</v>
      </c>
      <c r="G636" t="s">
        <v>561</v>
      </c>
      <c r="H636" t="s">
        <v>1508</v>
      </c>
      <c r="I636" t="s">
        <v>1508</v>
      </c>
      <c r="J636" t="s">
        <v>617</v>
      </c>
      <c r="K636" t="s">
        <v>1455</v>
      </c>
      <c r="L636" t="s">
        <v>559</v>
      </c>
      <c r="M636">
        <f>'Data - connected objects'!$L$83</f>
        <v>0</v>
      </c>
    </row>
    <row r="637" spans="1:13" x14ac:dyDescent="0.25">
      <c r="A637">
        <f>'Overview and definitions'!$C$4</f>
        <v>0</v>
      </c>
      <c r="B637" t="str">
        <f>'Overview and definitions'!$C$6</f>
        <v>Liechtenstein</v>
      </c>
      <c r="C637" t="str">
        <f>'Overview and definitions'!$C$7</f>
        <v>MNO</v>
      </c>
      <c r="D637" t="s">
        <v>703</v>
      </c>
      <c r="E637" s="558">
        <v>636</v>
      </c>
      <c r="F637" t="s">
        <v>736</v>
      </c>
      <c r="G637" t="s">
        <v>561</v>
      </c>
      <c r="H637" t="s">
        <v>1508</v>
      </c>
      <c r="I637" t="s">
        <v>1508</v>
      </c>
      <c r="J637" t="s">
        <v>617</v>
      </c>
      <c r="K637" t="s">
        <v>1455</v>
      </c>
      <c r="L637" t="s">
        <v>560</v>
      </c>
      <c r="M637">
        <f>'Data - connected objects'!$P$83</f>
        <v>0</v>
      </c>
    </row>
    <row r="638" spans="1:13" x14ac:dyDescent="0.25">
      <c r="A638">
        <f>'Overview and definitions'!$C$4</f>
        <v>0</v>
      </c>
      <c r="B638" t="str">
        <f>'Overview and definitions'!$C$6</f>
        <v>Liechtenstein</v>
      </c>
      <c r="C638" t="str">
        <f>'Overview and definitions'!$C$7</f>
        <v>MNO</v>
      </c>
      <c r="D638" t="s">
        <v>703</v>
      </c>
      <c r="E638" s="558">
        <v>637</v>
      </c>
      <c r="F638" t="s">
        <v>633</v>
      </c>
      <c r="G638" t="s">
        <v>571</v>
      </c>
      <c r="H638" t="s">
        <v>1508</v>
      </c>
      <c r="I638" t="s">
        <v>1508</v>
      </c>
      <c r="J638" t="s">
        <v>756</v>
      </c>
      <c r="K638" t="s">
        <v>1455</v>
      </c>
      <c r="L638" t="s">
        <v>557</v>
      </c>
      <c r="M638">
        <f>'Data - connected objects'!$E$77</f>
        <v>0</v>
      </c>
    </row>
    <row r="639" spans="1:13" x14ac:dyDescent="0.25">
      <c r="A639">
        <f>'Overview and definitions'!$C$4</f>
        <v>0</v>
      </c>
      <c r="B639" t="str">
        <f>'Overview and definitions'!$C$6</f>
        <v>Liechtenstein</v>
      </c>
      <c r="C639" t="str">
        <f>'Overview and definitions'!$C$7</f>
        <v>MNO</v>
      </c>
      <c r="D639" t="s">
        <v>703</v>
      </c>
      <c r="E639" s="558">
        <v>638</v>
      </c>
      <c r="F639" t="s">
        <v>633</v>
      </c>
      <c r="G639" t="s">
        <v>571</v>
      </c>
      <c r="H639" t="s">
        <v>1508</v>
      </c>
      <c r="I639" t="s">
        <v>1508</v>
      </c>
      <c r="J639" t="s">
        <v>756</v>
      </c>
      <c r="K639" t="s">
        <v>1455</v>
      </c>
      <c r="L639" t="s">
        <v>558</v>
      </c>
      <c r="M639">
        <f>'Data - connected objects'!$I$77</f>
        <v>0</v>
      </c>
    </row>
    <row r="640" spans="1:13" x14ac:dyDescent="0.25">
      <c r="A640">
        <f>'Overview and definitions'!$C$4</f>
        <v>0</v>
      </c>
      <c r="B640" t="str">
        <f>'Overview and definitions'!$C$6</f>
        <v>Liechtenstein</v>
      </c>
      <c r="C640" t="str">
        <f>'Overview and definitions'!$C$7</f>
        <v>MNO</v>
      </c>
      <c r="D640" t="s">
        <v>703</v>
      </c>
      <c r="E640" s="558">
        <v>639</v>
      </c>
      <c r="F640" t="s">
        <v>633</v>
      </c>
      <c r="G640" t="s">
        <v>571</v>
      </c>
      <c r="H640" t="s">
        <v>1508</v>
      </c>
      <c r="I640" t="s">
        <v>1508</v>
      </c>
      <c r="J640" t="s">
        <v>756</v>
      </c>
      <c r="K640" t="s">
        <v>1455</v>
      </c>
      <c r="L640" t="s">
        <v>559</v>
      </c>
      <c r="M640">
        <f>'Data - connected objects'!$M$77</f>
        <v>0</v>
      </c>
    </row>
    <row r="641" spans="1:13" x14ac:dyDescent="0.25">
      <c r="A641">
        <f>'Overview and definitions'!$C$4</f>
        <v>0</v>
      </c>
      <c r="B641" t="str">
        <f>'Overview and definitions'!$C$6</f>
        <v>Liechtenstein</v>
      </c>
      <c r="C641" t="str">
        <f>'Overview and definitions'!$C$7</f>
        <v>MNO</v>
      </c>
      <c r="D641" t="s">
        <v>703</v>
      </c>
      <c r="E641" s="558">
        <v>640</v>
      </c>
      <c r="F641" t="s">
        <v>633</v>
      </c>
      <c r="G641" t="s">
        <v>571</v>
      </c>
      <c r="H641" t="s">
        <v>1508</v>
      </c>
      <c r="I641" t="s">
        <v>1508</v>
      </c>
      <c r="J641" t="s">
        <v>756</v>
      </c>
      <c r="K641" t="s">
        <v>1455</v>
      </c>
      <c r="L641" t="s">
        <v>560</v>
      </c>
      <c r="M641">
        <f>'Data - connected objects'!$Q$77</f>
        <v>0</v>
      </c>
    </row>
    <row r="642" spans="1:13" x14ac:dyDescent="0.25">
      <c r="A642">
        <f>'Overview and definitions'!$C$4</f>
        <v>0</v>
      </c>
      <c r="B642" t="str">
        <f>'Overview and definitions'!$C$6</f>
        <v>Liechtenstein</v>
      </c>
      <c r="C642" t="str">
        <f>'Overview and definitions'!$C$7</f>
        <v>MNO</v>
      </c>
      <c r="D642" t="s">
        <v>703</v>
      </c>
      <c r="E642" s="558">
        <v>641</v>
      </c>
      <c r="F642" t="s">
        <v>634</v>
      </c>
      <c r="G642" t="s">
        <v>571</v>
      </c>
      <c r="H642" t="s">
        <v>1508</v>
      </c>
      <c r="I642" t="s">
        <v>1508</v>
      </c>
      <c r="J642" t="s">
        <v>615</v>
      </c>
      <c r="K642" t="s">
        <v>1455</v>
      </c>
      <c r="L642" t="s">
        <v>557</v>
      </c>
      <c r="M642">
        <f>'Data - connected objects'!$E$79</f>
        <v>0</v>
      </c>
    </row>
    <row r="643" spans="1:13" x14ac:dyDescent="0.25">
      <c r="A643">
        <f>'Overview and definitions'!$C$4</f>
        <v>0</v>
      </c>
      <c r="B643" t="str">
        <f>'Overview and definitions'!$C$6</f>
        <v>Liechtenstein</v>
      </c>
      <c r="C643" t="str">
        <f>'Overview and definitions'!$C$7</f>
        <v>MNO</v>
      </c>
      <c r="D643" t="s">
        <v>703</v>
      </c>
      <c r="E643" s="558">
        <v>642</v>
      </c>
      <c r="F643" t="s">
        <v>634</v>
      </c>
      <c r="G643" t="s">
        <v>571</v>
      </c>
      <c r="H643" t="s">
        <v>1508</v>
      </c>
      <c r="I643" t="s">
        <v>1508</v>
      </c>
      <c r="J643" t="s">
        <v>615</v>
      </c>
      <c r="K643" t="s">
        <v>1455</v>
      </c>
      <c r="L643" t="s">
        <v>558</v>
      </c>
      <c r="M643">
        <f>'Data - connected objects'!$I$79</f>
        <v>0</v>
      </c>
    </row>
    <row r="644" spans="1:13" x14ac:dyDescent="0.25">
      <c r="A644">
        <f>'Overview and definitions'!$C$4</f>
        <v>0</v>
      </c>
      <c r="B644" t="str">
        <f>'Overview and definitions'!$C$6</f>
        <v>Liechtenstein</v>
      </c>
      <c r="C644" t="str">
        <f>'Overview and definitions'!$C$7</f>
        <v>MNO</v>
      </c>
      <c r="D644" t="s">
        <v>703</v>
      </c>
      <c r="E644" s="558">
        <v>643</v>
      </c>
      <c r="F644" t="s">
        <v>634</v>
      </c>
      <c r="G644" t="s">
        <v>571</v>
      </c>
      <c r="H644" t="s">
        <v>1508</v>
      </c>
      <c r="I644" t="s">
        <v>1508</v>
      </c>
      <c r="J644" t="s">
        <v>615</v>
      </c>
      <c r="K644" t="s">
        <v>1455</v>
      </c>
      <c r="L644" t="s">
        <v>559</v>
      </c>
      <c r="M644">
        <f>'Data - connected objects'!$M$79</f>
        <v>0</v>
      </c>
    </row>
    <row r="645" spans="1:13" x14ac:dyDescent="0.25">
      <c r="A645">
        <f>'Overview and definitions'!$C$4</f>
        <v>0</v>
      </c>
      <c r="B645" t="str">
        <f>'Overview and definitions'!$C$6</f>
        <v>Liechtenstein</v>
      </c>
      <c r="C645" t="str">
        <f>'Overview and definitions'!$C$7</f>
        <v>MNO</v>
      </c>
      <c r="D645" t="s">
        <v>703</v>
      </c>
      <c r="E645" s="558">
        <v>644</v>
      </c>
      <c r="F645" t="s">
        <v>634</v>
      </c>
      <c r="G645" t="s">
        <v>571</v>
      </c>
      <c r="H645" t="s">
        <v>1508</v>
      </c>
      <c r="I645" t="s">
        <v>1508</v>
      </c>
      <c r="J645" t="s">
        <v>615</v>
      </c>
      <c r="K645" t="s">
        <v>1455</v>
      </c>
      <c r="L645" t="s">
        <v>560</v>
      </c>
      <c r="M645">
        <f>'Data - connected objects'!$Q$79</f>
        <v>0</v>
      </c>
    </row>
    <row r="646" spans="1:13" x14ac:dyDescent="0.25">
      <c r="A646">
        <f>'Overview and definitions'!$C$4</f>
        <v>0</v>
      </c>
      <c r="B646" t="str">
        <f>'Overview and definitions'!$C$6</f>
        <v>Liechtenstein</v>
      </c>
      <c r="C646" t="str">
        <f>'Overview and definitions'!$C$7</f>
        <v>MNO</v>
      </c>
      <c r="D646" t="s">
        <v>703</v>
      </c>
      <c r="E646" s="558">
        <v>645</v>
      </c>
      <c r="F646" t="s">
        <v>734</v>
      </c>
      <c r="G646" t="s">
        <v>571</v>
      </c>
      <c r="H646" t="s">
        <v>1508</v>
      </c>
      <c r="I646" t="s">
        <v>1508</v>
      </c>
      <c r="J646" t="s">
        <v>617</v>
      </c>
      <c r="K646" t="s">
        <v>1455</v>
      </c>
      <c r="L646" t="s">
        <v>557</v>
      </c>
      <c r="M646">
        <f>'Data - connected objects'!$E$81</f>
        <v>0</v>
      </c>
    </row>
    <row r="647" spans="1:13" x14ac:dyDescent="0.25">
      <c r="A647">
        <f>'Overview and definitions'!$C$4</f>
        <v>0</v>
      </c>
      <c r="B647" t="str">
        <f>'Overview and definitions'!$C$6</f>
        <v>Liechtenstein</v>
      </c>
      <c r="C647" t="str">
        <f>'Overview and definitions'!$C$7</f>
        <v>MNO</v>
      </c>
      <c r="D647" t="s">
        <v>703</v>
      </c>
      <c r="E647" s="558">
        <v>646</v>
      </c>
      <c r="F647" t="s">
        <v>734</v>
      </c>
      <c r="G647" t="s">
        <v>571</v>
      </c>
      <c r="H647" t="s">
        <v>1508</v>
      </c>
      <c r="I647" t="s">
        <v>1508</v>
      </c>
      <c r="J647" t="s">
        <v>617</v>
      </c>
      <c r="K647" t="s">
        <v>1455</v>
      </c>
      <c r="L647" t="s">
        <v>558</v>
      </c>
      <c r="M647">
        <f>'Data - connected objects'!$I$81</f>
        <v>0</v>
      </c>
    </row>
    <row r="648" spans="1:13" x14ac:dyDescent="0.25">
      <c r="A648">
        <f>'Overview and definitions'!$C$4</f>
        <v>0</v>
      </c>
      <c r="B648" t="str">
        <f>'Overview and definitions'!$C$6</f>
        <v>Liechtenstein</v>
      </c>
      <c r="C648" t="str">
        <f>'Overview and definitions'!$C$7</f>
        <v>MNO</v>
      </c>
      <c r="D648" t="s">
        <v>703</v>
      </c>
      <c r="E648" s="558">
        <v>647</v>
      </c>
      <c r="F648" t="s">
        <v>734</v>
      </c>
      <c r="G648" t="s">
        <v>571</v>
      </c>
      <c r="H648" t="s">
        <v>1508</v>
      </c>
      <c r="I648" t="s">
        <v>1508</v>
      </c>
      <c r="J648" t="s">
        <v>617</v>
      </c>
      <c r="K648" t="s">
        <v>1455</v>
      </c>
      <c r="L648" t="s">
        <v>559</v>
      </c>
      <c r="M648">
        <f>'Data - connected objects'!$M$81</f>
        <v>0</v>
      </c>
    </row>
    <row r="649" spans="1:13" x14ac:dyDescent="0.25">
      <c r="A649">
        <f>'Overview and definitions'!$C$4</f>
        <v>0</v>
      </c>
      <c r="B649" t="str">
        <f>'Overview and definitions'!$C$6</f>
        <v>Liechtenstein</v>
      </c>
      <c r="C649" t="str">
        <f>'Overview and definitions'!$C$7</f>
        <v>MNO</v>
      </c>
      <c r="D649" t="s">
        <v>703</v>
      </c>
      <c r="E649" s="558">
        <v>648</v>
      </c>
      <c r="F649" t="s">
        <v>734</v>
      </c>
      <c r="G649" t="s">
        <v>571</v>
      </c>
      <c r="H649" t="s">
        <v>1508</v>
      </c>
      <c r="I649" t="s">
        <v>1508</v>
      </c>
      <c r="J649" t="s">
        <v>617</v>
      </c>
      <c r="K649" t="s">
        <v>1455</v>
      </c>
      <c r="L649" t="s">
        <v>560</v>
      </c>
      <c r="M649">
        <f>'Data - connected objects'!$Q$81</f>
        <v>0</v>
      </c>
    </row>
    <row r="650" spans="1:13" x14ac:dyDescent="0.25">
      <c r="A650">
        <f>'Overview and definitions'!$C$4</f>
        <v>0</v>
      </c>
      <c r="B650" t="str">
        <f>'Overview and definitions'!$C$6</f>
        <v>Liechtenstein</v>
      </c>
      <c r="C650" t="str">
        <f>'Overview and definitions'!$C$7</f>
        <v>MNO</v>
      </c>
      <c r="D650" t="s">
        <v>703</v>
      </c>
      <c r="E650" s="558">
        <v>649</v>
      </c>
      <c r="F650" t="s">
        <v>735</v>
      </c>
      <c r="G650" t="s">
        <v>571</v>
      </c>
      <c r="H650" t="s">
        <v>1508</v>
      </c>
      <c r="I650" t="s">
        <v>1508</v>
      </c>
      <c r="J650" t="s">
        <v>617</v>
      </c>
      <c r="K650" t="s">
        <v>1455</v>
      </c>
      <c r="L650" t="s">
        <v>557</v>
      </c>
      <c r="M650">
        <f>'Data - connected objects'!$E$82</f>
        <v>0</v>
      </c>
    </row>
    <row r="651" spans="1:13" x14ac:dyDescent="0.25">
      <c r="A651">
        <f>'Overview and definitions'!$C$4</f>
        <v>0</v>
      </c>
      <c r="B651" t="str">
        <f>'Overview and definitions'!$C$6</f>
        <v>Liechtenstein</v>
      </c>
      <c r="C651" t="str">
        <f>'Overview and definitions'!$C$7</f>
        <v>MNO</v>
      </c>
      <c r="D651" t="s">
        <v>703</v>
      </c>
      <c r="E651" s="558">
        <v>650</v>
      </c>
      <c r="F651" t="s">
        <v>735</v>
      </c>
      <c r="G651" t="s">
        <v>571</v>
      </c>
      <c r="H651" t="s">
        <v>1508</v>
      </c>
      <c r="I651" t="s">
        <v>1508</v>
      </c>
      <c r="J651" t="s">
        <v>617</v>
      </c>
      <c r="K651" t="s">
        <v>1455</v>
      </c>
      <c r="L651" t="s">
        <v>558</v>
      </c>
      <c r="M651">
        <f>'Data - connected objects'!$I$82</f>
        <v>0</v>
      </c>
    </row>
    <row r="652" spans="1:13" x14ac:dyDescent="0.25">
      <c r="A652">
        <f>'Overview and definitions'!$C$4</f>
        <v>0</v>
      </c>
      <c r="B652" t="str">
        <f>'Overview and definitions'!$C$6</f>
        <v>Liechtenstein</v>
      </c>
      <c r="C652" t="str">
        <f>'Overview and definitions'!$C$7</f>
        <v>MNO</v>
      </c>
      <c r="D652" t="s">
        <v>703</v>
      </c>
      <c r="E652" s="558">
        <v>651</v>
      </c>
      <c r="F652" t="s">
        <v>735</v>
      </c>
      <c r="G652" t="s">
        <v>571</v>
      </c>
      <c r="H652" t="s">
        <v>1508</v>
      </c>
      <c r="I652" t="s">
        <v>1508</v>
      </c>
      <c r="J652" t="s">
        <v>617</v>
      </c>
      <c r="K652" t="s">
        <v>1455</v>
      </c>
      <c r="L652" t="s">
        <v>559</v>
      </c>
      <c r="M652">
        <f>'Data - connected objects'!$M$82</f>
        <v>0</v>
      </c>
    </row>
    <row r="653" spans="1:13" x14ac:dyDescent="0.25">
      <c r="A653">
        <f>'Overview and definitions'!$C$4</f>
        <v>0</v>
      </c>
      <c r="B653" t="str">
        <f>'Overview and definitions'!$C$6</f>
        <v>Liechtenstein</v>
      </c>
      <c r="C653" t="str">
        <f>'Overview and definitions'!$C$7</f>
        <v>MNO</v>
      </c>
      <c r="D653" t="s">
        <v>703</v>
      </c>
      <c r="E653" s="558">
        <v>652</v>
      </c>
      <c r="F653" t="s">
        <v>735</v>
      </c>
      <c r="G653" t="s">
        <v>571</v>
      </c>
      <c r="H653" t="s">
        <v>1508</v>
      </c>
      <c r="I653" t="s">
        <v>1508</v>
      </c>
      <c r="J653" t="s">
        <v>617</v>
      </c>
      <c r="K653" t="s">
        <v>1455</v>
      </c>
      <c r="L653" t="s">
        <v>560</v>
      </c>
      <c r="M653">
        <f>'Data - connected objects'!$Q$82</f>
        <v>0</v>
      </c>
    </row>
    <row r="654" spans="1:13" x14ac:dyDescent="0.25">
      <c r="A654">
        <f>'Overview and definitions'!$C$4</f>
        <v>0</v>
      </c>
      <c r="B654" t="str">
        <f>'Overview and definitions'!$C$6</f>
        <v>Liechtenstein</v>
      </c>
      <c r="C654" t="str">
        <f>'Overview and definitions'!$C$7</f>
        <v>MNO</v>
      </c>
      <c r="D654" t="s">
        <v>703</v>
      </c>
      <c r="E654" s="558">
        <v>653</v>
      </c>
      <c r="F654" t="s">
        <v>736</v>
      </c>
      <c r="G654" t="s">
        <v>571</v>
      </c>
      <c r="H654" t="s">
        <v>1508</v>
      </c>
      <c r="I654" t="s">
        <v>1508</v>
      </c>
      <c r="J654" t="s">
        <v>617</v>
      </c>
      <c r="K654" t="s">
        <v>1455</v>
      </c>
      <c r="L654" t="s">
        <v>557</v>
      </c>
      <c r="M654">
        <f>'Data - connected objects'!$E$83</f>
        <v>0</v>
      </c>
    </row>
    <row r="655" spans="1:13" x14ac:dyDescent="0.25">
      <c r="A655">
        <f>'Overview and definitions'!$C$4</f>
        <v>0</v>
      </c>
      <c r="B655" t="str">
        <f>'Overview and definitions'!$C$6</f>
        <v>Liechtenstein</v>
      </c>
      <c r="C655" t="str">
        <f>'Overview and definitions'!$C$7</f>
        <v>MNO</v>
      </c>
      <c r="D655" t="s">
        <v>703</v>
      </c>
      <c r="E655" s="558">
        <v>654</v>
      </c>
      <c r="F655" t="s">
        <v>736</v>
      </c>
      <c r="G655" t="s">
        <v>571</v>
      </c>
      <c r="H655" t="s">
        <v>1508</v>
      </c>
      <c r="I655" t="s">
        <v>1508</v>
      </c>
      <c r="J655" t="s">
        <v>617</v>
      </c>
      <c r="K655" t="s">
        <v>1455</v>
      </c>
      <c r="L655" t="s">
        <v>558</v>
      </c>
      <c r="M655">
        <f>'Data - connected objects'!$I$83</f>
        <v>0</v>
      </c>
    </row>
    <row r="656" spans="1:13" x14ac:dyDescent="0.25">
      <c r="A656">
        <f>'Overview and definitions'!$C$4</f>
        <v>0</v>
      </c>
      <c r="B656" t="str">
        <f>'Overview and definitions'!$C$6</f>
        <v>Liechtenstein</v>
      </c>
      <c r="C656" t="str">
        <f>'Overview and definitions'!$C$7</f>
        <v>MNO</v>
      </c>
      <c r="D656" t="s">
        <v>703</v>
      </c>
      <c r="E656" s="558">
        <v>655</v>
      </c>
      <c r="F656" t="s">
        <v>736</v>
      </c>
      <c r="G656" t="s">
        <v>571</v>
      </c>
      <c r="H656" t="s">
        <v>1508</v>
      </c>
      <c r="I656" t="s">
        <v>1508</v>
      </c>
      <c r="J656" t="s">
        <v>617</v>
      </c>
      <c r="K656" t="s">
        <v>1455</v>
      </c>
      <c r="L656" t="s">
        <v>559</v>
      </c>
      <c r="M656">
        <f>'Data - connected objects'!$M$83</f>
        <v>0</v>
      </c>
    </row>
    <row r="657" spans="1:13" x14ac:dyDescent="0.25">
      <c r="A657">
        <f>'Overview and definitions'!$C$4</f>
        <v>0</v>
      </c>
      <c r="B657" t="str">
        <f>'Overview and definitions'!$C$6</f>
        <v>Liechtenstein</v>
      </c>
      <c r="C657" t="str">
        <f>'Overview and definitions'!$C$7</f>
        <v>MNO</v>
      </c>
      <c r="D657" t="s">
        <v>703</v>
      </c>
      <c r="E657" s="558">
        <v>656</v>
      </c>
      <c r="F657" t="s">
        <v>736</v>
      </c>
      <c r="G657" t="s">
        <v>571</v>
      </c>
      <c r="H657" t="s">
        <v>1508</v>
      </c>
      <c r="I657" t="s">
        <v>1508</v>
      </c>
      <c r="J657" t="s">
        <v>617</v>
      </c>
      <c r="K657" t="s">
        <v>1455</v>
      </c>
      <c r="L657" t="s">
        <v>560</v>
      </c>
      <c r="M657">
        <f>'Data - connected objects'!$Q$83</f>
        <v>0</v>
      </c>
    </row>
    <row r="658" spans="1:13" x14ac:dyDescent="0.25">
      <c r="A658">
        <f>'Overview and definitions'!$C$4</f>
        <v>0</v>
      </c>
      <c r="B658" t="str">
        <f>'Overview and definitions'!$C$6</f>
        <v>Liechtenstein</v>
      </c>
      <c r="C658" t="str">
        <f>'Overview and definitions'!$C$7</f>
        <v>MNO</v>
      </c>
      <c r="D658" t="s">
        <v>703</v>
      </c>
      <c r="E658" s="558">
        <v>657</v>
      </c>
      <c r="F658" t="s">
        <v>738</v>
      </c>
      <c r="G658" t="s">
        <v>561</v>
      </c>
      <c r="H658" t="s">
        <v>1508</v>
      </c>
      <c r="I658" t="s">
        <v>1508</v>
      </c>
      <c r="J658" t="s">
        <v>1475</v>
      </c>
      <c r="K658" t="s">
        <v>1455</v>
      </c>
      <c r="L658" t="s">
        <v>557</v>
      </c>
      <c r="M658">
        <f>'Data - connected objects'!$D$85</f>
        <v>0</v>
      </c>
    </row>
    <row r="659" spans="1:13" x14ac:dyDescent="0.25">
      <c r="A659">
        <f>'Overview and definitions'!$C$4</f>
        <v>0</v>
      </c>
      <c r="B659" t="str">
        <f>'Overview and definitions'!$C$6</f>
        <v>Liechtenstein</v>
      </c>
      <c r="C659" t="str">
        <f>'Overview and definitions'!$C$7</f>
        <v>MNO</v>
      </c>
      <c r="D659" t="s">
        <v>703</v>
      </c>
      <c r="E659" s="558">
        <v>658</v>
      </c>
      <c r="F659" t="s">
        <v>738</v>
      </c>
      <c r="G659" t="s">
        <v>561</v>
      </c>
      <c r="H659" t="s">
        <v>1508</v>
      </c>
      <c r="I659" t="s">
        <v>1508</v>
      </c>
      <c r="J659" t="s">
        <v>1475</v>
      </c>
      <c r="K659" t="s">
        <v>1455</v>
      </c>
      <c r="L659" t="s">
        <v>558</v>
      </c>
      <c r="M659">
        <f>'Data - connected objects'!$H$85</f>
        <v>0</v>
      </c>
    </row>
    <row r="660" spans="1:13" x14ac:dyDescent="0.25">
      <c r="A660">
        <f>'Overview and definitions'!$C$4</f>
        <v>0</v>
      </c>
      <c r="B660" t="str">
        <f>'Overview and definitions'!$C$6</f>
        <v>Liechtenstein</v>
      </c>
      <c r="C660" t="str">
        <f>'Overview and definitions'!$C$7</f>
        <v>MNO</v>
      </c>
      <c r="D660" t="s">
        <v>703</v>
      </c>
      <c r="E660" s="558">
        <v>659</v>
      </c>
      <c r="F660" t="s">
        <v>738</v>
      </c>
      <c r="G660" t="s">
        <v>561</v>
      </c>
      <c r="H660" t="s">
        <v>1508</v>
      </c>
      <c r="I660" t="s">
        <v>1508</v>
      </c>
      <c r="J660" t="s">
        <v>1475</v>
      </c>
      <c r="K660" t="s">
        <v>1455</v>
      </c>
      <c r="L660" t="s">
        <v>559</v>
      </c>
      <c r="M660">
        <f>'Data - connected objects'!$L$85</f>
        <v>0</v>
      </c>
    </row>
    <row r="661" spans="1:13" x14ac:dyDescent="0.25">
      <c r="A661">
        <f>'Overview and definitions'!$C$4</f>
        <v>0</v>
      </c>
      <c r="B661" t="str">
        <f>'Overview and definitions'!$C$6</f>
        <v>Liechtenstein</v>
      </c>
      <c r="C661" t="str">
        <f>'Overview and definitions'!$C$7</f>
        <v>MNO</v>
      </c>
      <c r="D661" t="s">
        <v>703</v>
      </c>
      <c r="E661" s="558">
        <v>660</v>
      </c>
      <c r="F661" t="s">
        <v>738</v>
      </c>
      <c r="G661" t="s">
        <v>561</v>
      </c>
      <c r="H661" t="s">
        <v>1508</v>
      </c>
      <c r="I661" t="s">
        <v>1508</v>
      </c>
      <c r="J661" t="s">
        <v>1475</v>
      </c>
      <c r="K661" t="s">
        <v>1455</v>
      </c>
      <c r="L661" t="s">
        <v>560</v>
      </c>
      <c r="M661">
        <f>'Data - connected objects'!$P$85</f>
        <v>0</v>
      </c>
    </row>
    <row r="662" spans="1:13" x14ac:dyDescent="0.25">
      <c r="A662">
        <f>'Overview and definitions'!$C$4</f>
        <v>0</v>
      </c>
      <c r="B662" t="str">
        <f>'Overview and definitions'!$C$6</f>
        <v>Liechtenstein</v>
      </c>
      <c r="C662" t="str">
        <f>'Overview and definitions'!$C$7</f>
        <v>MNO</v>
      </c>
      <c r="D662" t="s">
        <v>703</v>
      </c>
      <c r="E662" s="558">
        <v>661</v>
      </c>
      <c r="F662" t="s">
        <v>738</v>
      </c>
      <c r="G662" t="s">
        <v>571</v>
      </c>
      <c r="H662" t="s">
        <v>1508</v>
      </c>
      <c r="I662" t="s">
        <v>1508</v>
      </c>
      <c r="J662" t="s">
        <v>1475</v>
      </c>
      <c r="K662" t="s">
        <v>1455</v>
      </c>
      <c r="L662" t="s">
        <v>557</v>
      </c>
      <c r="M662">
        <f>'Data - connected objects'!$E$85</f>
        <v>0</v>
      </c>
    </row>
    <row r="663" spans="1:13" x14ac:dyDescent="0.25">
      <c r="A663">
        <f>'Overview and definitions'!$C$4</f>
        <v>0</v>
      </c>
      <c r="B663" t="str">
        <f>'Overview and definitions'!$C$6</f>
        <v>Liechtenstein</v>
      </c>
      <c r="C663" t="str">
        <f>'Overview and definitions'!$C$7</f>
        <v>MNO</v>
      </c>
      <c r="D663" t="s">
        <v>703</v>
      </c>
      <c r="E663" s="558">
        <v>662</v>
      </c>
      <c r="F663" t="s">
        <v>738</v>
      </c>
      <c r="G663" t="s">
        <v>571</v>
      </c>
      <c r="H663" t="s">
        <v>1508</v>
      </c>
      <c r="I663" t="s">
        <v>1508</v>
      </c>
      <c r="J663" t="s">
        <v>1475</v>
      </c>
      <c r="K663" t="s">
        <v>1455</v>
      </c>
      <c r="L663" t="s">
        <v>558</v>
      </c>
      <c r="M663">
        <f>'Data - connected objects'!$I$85</f>
        <v>0</v>
      </c>
    </row>
    <row r="664" spans="1:13" x14ac:dyDescent="0.25">
      <c r="A664">
        <f>'Overview and definitions'!$C$4</f>
        <v>0</v>
      </c>
      <c r="B664" t="str">
        <f>'Overview and definitions'!$C$6</f>
        <v>Liechtenstein</v>
      </c>
      <c r="C664" t="str">
        <f>'Overview and definitions'!$C$7</f>
        <v>MNO</v>
      </c>
      <c r="D664" t="s">
        <v>703</v>
      </c>
      <c r="E664" s="558">
        <v>663</v>
      </c>
      <c r="F664" t="s">
        <v>738</v>
      </c>
      <c r="G664" t="s">
        <v>571</v>
      </c>
      <c r="H664" t="s">
        <v>1508</v>
      </c>
      <c r="I664" t="s">
        <v>1508</v>
      </c>
      <c r="J664" t="s">
        <v>1475</v>
      </c>
      <c r="K664" t="s">
        <v>1455</v>
      </c>
      <c r="L664" t="s">
        <v>559</v>
      </c>
      <c r="M664">
        <f>'Data - connected objects'!$M$85</f>
        <v>0</v>
      </c>
    </row>
    <row r="665" spans="1:13" x14ac:dyDescent="0.25">
      <c r="A665">
        <f>'Overview and definitions'!$C$4</f>
        <v>0</v>
      </c>
      <c r="B665" t="str">
        <f>'Overview and definitions'!$C$6</f>
        <v>Liechtenstein</v>
      </c>
      <c r="C665" t="str">
        <f>'Overview and definitions'!$C$7</f>
        <v>MNO</v>
      </c>
      <c r="D665" t="s">
        <v>703</v>
      </c>
      <c r="E665" s="558">
        <v>664</v>
      </c>
      <c r="F665" t="s">
        <v>738</v>
      </c>
      <c r="G665" t="s">
        <v>571</v>
      </c>
      <c r="H665" t="s">
        <v>1508</v>
      </c>
      <c r="I665" t="s">
        <v>1508</v>
      </c>
      <c r="J665" t="s">
        <v>1475</v>
      </c>
      <c r="K665" t="s">
        <v>1455</v>
      </c>
      <c r="L665" t="s">
        <v>560</v>
      </c>
      <c r="M665">
        <f>'Data - connected objects'!$Q$85</f>
        <v>0</v>
      </c>
    </row>
    <row r="666" spans="1:13" x14ac:dyDescent="0.25">
      <c r="A666">
        <f>'Overview and definitions'!$C$4</f>
        <v>0</v>
      </c>
      <c r="B666" t="str">
        <f>'Overview and definitions'!$C$6</f>
        <v>Liechtenstein</v>
      </c>
      <c r="C666" t="str">
        <f>'Overview and definitions'!$C$7</f>
        <v>MNO</v>
      </c>
      <c r="D666" t="s">
        <v>703</v>
      </c>
      <c r="E666" s="558">
        <v>665</v>
      </c>
      <c r="F666" t="s">
        <v>741</v>
      </c>
      <c r="G666" t="s">
        <v>561</v>
      </c>
      <c r="H666" t="s">
        <v>1508</v>
      </c>
      <c r="I666" t="s">
        <v>1508</v>
      </c>
      <c r="J666" t="s">
        <v>756</v>
      </c>
      <c r="K666" t="s">
        <v>667</v>
      </c>
      <c r="L666" t="s">
        <v>557</v>
      </c>
      <c r="M666">
        <f>'Data - connected objects'!$D$89</f>
        <v>0</v>
      </c>
    </row>
    <row r="667" spans="1:13" x14ac:dyDescent="0.25">
      <c r="A667">
        <f>'Overview and definitions'!$C$4</f>
        <v>0</v>
      </c>
      <c r="B667" t="str">
        <f>'Overview and definitions'!$C$6</f>
        <v>Liechtenstein</v>
      </c>
      <c r="C667" t="str">
        <f>'Overview and definitions'!$C$7</f>
        <v>MNO</v>
      </c>
      <c r="D667" t="s">
        <v>703</v>
      </c>
      <c r="E667" s="558">
        <v>666</v>
      </c>
      <c r="F667" t="s">
        <v>741</v>
      </c>
      <c r="G667" t="s">
        <v>561</v>
      </c>
      <c r="H667" t="s">
        <v>1508</v>
      </c>
      <c r="I667" t="s">
        <v>1508</v>
      </c>
      <c r="J667" t="s">
        <v>756</v>
      </c>
      <c r="K667" t="s">
        <v>667</v>
      </c>
      <c r="L667" t="s">
        <v>558</v>
      </c>
      <c r="M667">
        <f>'Data - connected objects'!$H$89</f>
        <v>0</v>
      </c>
    </row>
    <row r="668" spans="1:13" x14ac:dyDescent="0.25">
      <c r="A668">
        <f>'Overview and definitions'!$C$4</f>
        <v>0</v>
      </c>
      <c r="B668" t="str">
        <f>'Overview and definitions'!$C$6</f>
        <v>Liechtenstein</v>
      </c>
      <c r="C668" t="str">
        <f>'Overview and definitions'!$C$7</f>
        <v>MNO</v>
      </c>
      <c r="D668" t="s">
        <v>703</v>
      </c>
      <c r="E668" s="558">
        <v>667</v>
      </c>
      <c r="F668" t="s">
        <v>741</v>
      </c>
      <c r="G668" t="s">
        <v>561</v>
      </c>
      <c r="H668" t="s">
        <v>1508</v>
      </c>
      <c r="I668" t="s">
        <v>1508</v>
      </c>
      <c r="J668" t="s">
        <v>756</v>
      </c>
      <c r="K668" t="s">
        <v>667</v>
      </c>
      <c r="L668" t="s">
        <v>559</v>
      </c>
      <c r="M668">
        <f>'Data - connected objects'!$L$89</f>
        <v>0</v>
      </c>
    </row>
    <row r="669" spans="1:13" x14ac:dyDescent="0.25">
      <c r="A669">
        <f>'Overview and definitions'!$C$4</f>
        <v>0</v>
      </c>
      <c r="B669" t="str">
        <f>'Overview and definitions'!$C$6</f>
        <v>Liechtenstein</v>
      </c>
      <c r="C669" t="str">
        <f>'Overview and definitions'!$C$7</f>
        <v>MNO</v>
      </c>
      <c r="D669" t="s">
        <v>703</v>
      </c>
      <c r="E669" s="558">
        <v>668</v>
      </c>
      <c r="F669" t="s">
        <v>741</v>
      </c>
      <c r="G669" t="s">
        <v>561</v>
      </c>
      <c r="H669" t="s">
        <v>1508</v>
      </c>
      <c r="I669" t="s">
        <v>1508</v>
      </c>
      <c r="J669" t="s">
        <v>756</v>
      </c>
      <c r="K669" t="s">
        <v>667</v>
      </c>
      <c r="L669" t="s">
        <v>560</v>
      </c>
      <c r="M669">
        <f>'Data - connected objects'!$P$89</f>
        <v>0</v>
      </c>
    </row>
    <row r="670" spans="1:13" x14ac:dyDescent="0.25">
      <c r="A670">
        <f>'Overview and definitions'!$C$4</f>
        <v>0</v>
      </c>
      <c r="B670" t="str">
        <f>'Overview and definitions'!$C$6</f>
        <v>Liechtenstein</v>
      </c>
      <c r="C670" t="str">
        <f>'Overview and definitions'!$C$7</f>
        <v>MNO</v>
      </c>
      <c r="D670" t="s">
        <v>703</v>
      </c>
      <c r="E670" s="558">
        <v>669</v>
      </c>
      <c r="F670" t="s">
        <v>742</v>
      </c>
      <c r="G670" t="s">
        <v>561</v>
      </c>
      <c r="H670" t="s">
        <v>1508</v>
      </c>
      <c r="I670" t="s">
        <v>1508</v>
      </c>
      <c r="J670" t="s">
        <v>615</v>
      </c>
      <c r="K670" t="s">
        <v>667</v>
      </c>
      <c r="L670" t="s">
        <v>557</v>
      </c>
      <c r="M670">
        <f>'Data - connected objects'!$D$90</f>
        <v>0</v>
      </c>
    </row>
    <row r="671" spans="1:13" x14ac:dyDescent="0.25">
      <c r="A671">
        <f>'Overview and definitions'!$C$4</f>
        <v>0</v>
      </c>
      <c r="B671" t="str">
        <f>'Overview and definitions'!$C$6</f>
        <v>Liechtenstein</v>
      </c>
      <c r="C671" t="str">
        <f>'Overview and definitions'!$C$7</f>
        <v>MNO</v>
      </c>
      <c r="D671" t="s">
        <v>703</v>
      </c>
      <c r="E671" s="558">
        <v>670</v>
      </c>
      <c r="F671" t="s">
        <v>742</v>
      </c>
      <c r="G671" t="s">
        <v>561</v>
      </c>
      <c r="H671" t="s">
        <v>1508</v>
      </c>
      <c r="I671" t="s">
        <v>1508</v>
      </c>
      <c r="J671" t="s">
        <v>615</v>
      </c>
      <c r="K671" t="s">
        <v>667</v>
      </c>
      <c r="L671" t="s">
        <v>558</v>
      </c>
      <c r="M671">
        <f>'Data - connected objects'!$H$90</f>
        <v>0</v>
      </c>
    </row>
    <row r="672" spans="1:13" x14ac:dyDescent="0.25">
      <c r="A672">
        <f>'Overview and definitions'!$C$4</f>
        <v>0</v>
      </c>
      <c r="B672" t="str">
        <f>'Overview and definitions'!$C$6</f>
        <v>Liechtenstein</v>
      </c>
      <c r="C672" t="str">
        <f>'Overview and definitions'!$C$7</f>
        <v>MNO</v>
      </c>
      <c r="D672" t="s">
        <v>703</v>
      </c>
      <c r="E672" s="558">
        <v>671</v>
      </c>
      <c r="F672" t="s">
        <v>742</v>
      </c>
      <c r="G672" t="s">
        <v>561</v>
      </c>
      <c r="H672" t="s">
        <v>1508</v>
      </c>
      <c r="I672" t="s">
        <v>1508</v>
      </c>
      <c r="J672" t="s">
        <v>615</v>
      </c>
      <c r="K672" t="s">
        <v>667</v>
      </c>
      <c r="L672" t="s">
        <v>559</v>
      </c>
      <c r="M672">
        <f>'Data - connected objects'!$L$90</f>
        <v>0</v>
      </c>
    </row>
    <row r="673" spans="1:13" x14ac:dyDescent="0.25">
      <c r="A673">
        <f>'Overview and definitions'!$C$4</f>
        <v>0</v>
      </c>
      <c r="B673" t="str">
        <f>'Overview and definitions'!$C$6</f>
        <v>Liechtenstein</v>
      </c>
      <c r="C673" t="str">
        <f>'Overview and definitions'!$C$7</f>
        <v>MNO</v>
      </c>
      <c r="D673" t="s">
        <v>703</v>
      </c>
      <c r="E673" s="558">
        <v>672</v>
      </c>
      <c r="F673" t="s">
        <v>742</v>
      </c>
      <c r="G673" t="s">
        <v>561</v>
      </c>
      <c r="H673" t="s">
        <v>1508</v>
      </c>
      <c r="I673" t="s">
        <v>1508</v>
      </c>
      <c r="J673" t="s">
        <v>615</v>
      </c>
      <c r="K673" t="s">
        <v>667</v>
      </c>
      <c r="L673" t="s">
        <v>560</v>
      </c>
      <c r="M673">
        <f>'Data - connected objects'!$P$90</f>
        <v>0</v>
      </c>
    </row>
    <row r="674" spans="1:13" x14ac:dyDescent="0.25">
      <c r="A674">
        <f>'Overview and definitions'!$C$4</f>
        <v>0</v>
      </c>
      <c r="B674" t="str">
        <f>'Overview and definitions'!$C$6</f>
        <v>Liechtenstein</v>
      </c>
      <c r="C674" t="str">
        <f>'Overview and definitions'!$C$7</f>
        <v>MNO</v>
      </c>
      <c r="D674" t="s">
        <v>703</v>
      </c>
      <c r="E674" s="558">
        <v>673</v>
      </c>
      <c r="F674" t="s">
        <v>743</v>
      </c>
      <c r="G674" t="s">
        <v>561</v>
      </c>
      <c r="H674" t="s">
        <v>1508</v>
      </c>
      <c r="I674" t="s">
        <v>1508</v>
      </c>
      <c r="J674" t="s">
        <v>617</v>
      </c>
      <c r="K674" t="s">
        <v>667</v>
      </c>
      <c r="L674" t="s">
        <v>557</v>
      </c>
      <c r="M674">
        <f>'Data - connected objects'!$D$91</f>
        <v>0</v>
      </c>
    </row>
    <row r="675" spans="1:13" x14ac:dyDescent="0.25">
      <c r="A675">
        <f>'Overview and definitions'!$C$4</f>
        <v>0</v>
      </c>
      <c r="B675" t="str">
        <f>'Overview and definitions'!$C$6</f>
        <v>Liechtenstein</v>
      </c>
      <c r="C675" t="str">
        <f>'Overview and definitions'!$C$7</f>
        <v>MNO</v>
      </c>
      <c r="D675" t="s">
        <v>703</v>
      </c>
      <c r="E675" s="558">
        <v>674</v>
      </c>
      <c r="F675" t="s">
        <v>743</v>
      </c>
      <c r="G675" t="s">
        <v>561</v>
      </c>
      <c r="H675" t="s">
        <v>1508</v>
      </c>
      <c r="I675" t="s">
        <v>1508</v>
      </c>
      <c r="J675" t="s">
        <v>617</v>
      </c>
      <c r="K675" t="s">
        <v>667</v>
      </c>
      <c r="L675" t="s">
        <v>558</v>
      </c>
      <c r="M675">
        <f>'Data - connected objects'!$H$91</f>
        <v>0</v>
      </c>
    </row>
    <row r="676" spans="1:13" x14ac:dyDescent="0.25">
      <c r="A676">
        <f>'Overview and definitions'!$C$4</f>
        <v>0</v>
      </c>
      <c r="B676" t="str">
        <f>'Overview and definitions'!$C$6</f>
        <v>Liechtenstein</v>
      </c>
      <c r="C676" t="str">
        <f>'Overview and definitions'!$C$7</f>
        <v>MNO</v>
      </c>
      <c r="D676" t="s">
        <v>703</v>
      </c>
      <c r="E676" s="558">
        <v>675</v>
      </c>
      <c r="F676" t="s">
        <v>743</v>
      </c>
      <c r="G676" t="s">
        <v>561</v>
      </c>
      <c r="H676" t="s">
        <v>1508</v>
      </c>
      <c r="I676" t="s">
        <v>1508</v>
      </c>
      <c r="J676" t="s">
        <v>617</v>
      </c>
      <c r="K676" t="s">
        <v>667</v>
      </c>
      <c r="L676" t="s">
        <v>559</v>
      </c>
      <c r="M676">
        <f>'Data - connected objects'!$L$91</f>
        <v>0</v>
      </c>
    </row>
    <row r="677" spans="1:13" x14ac:dyDescent="0.25">
      <c r="A677">
        <f>'Overview and definitions'!$C$4</f>
        <v>0</v>
      </c>
      <c r="B677" t="str">
        <f>'Overview and definitions'!$C$6</f>
        <v>Liechtenstein</v>
      </c>
      <c r="C677" t="str">
        <f>'Overview and definitions'!$C$7</f>
        <v>MNO</v>
      </c>
      <c r="D677" t="s">
        <v>703</v>
      </c>
      <c r="E677" s="558">
        <v>676</v>
      </c>
      <c r="F677" t="s">
        <v>743</v>
      </c>
      <c r="G677" t="s">
        <v>561</v>
      </c>
      <c r="H677" t="s">
        <v>1508</v>
      </c>
      <c r="I677" t="s">
        <v>1508</v>
      </c>
      <c r="J677" t="s">
        <v>617</v>
      </c>
      <c r="K677" t="s">
        <v>667</v>
      </c>
      <c r="L677" t="s">
        <v>560</v>
      </c>
      <c r="M677">
        <f>'Data - connected objects'!$P$91</f>
        <v>0</v>
      </c>
    </row>
    <row r="678" spans="1:13" x14ac:dyDescent="0.25">
      <c r="A678">
        <f>'Overview and definitions'!$C$4</f>
        <v>0</v>
      </c>
      <c r="B678" t="str">
        <f>'Overview and definitions'!$C$6</f>
        <v>Liechtenstein</v>
      </c>
      <c r="C678" t="str">
        <f>'Overview and definitions'!$C$7</f>
        <v>MNO</v>
      </c>
      <c r="D678" t="s">
        <v>703</v>
      </c>
      <c r="E678" s="558">
        <v>677</v>
      </c>
      <c r="F678" t="s">
        <v>741</v>
      </c>
      <c r="G678" t="s">
        <v>571</v>
      </c>
      <c r="H678" t="s">
        <v>1508</v>
      </c>
      <c r="I678" t="s">
        <v>1508</v>
      </c>
      <c r="J678" t="s">
        <v>756</v>
      </c>
      <c r="K678" t="s">
        <v>667</v>
      </c>
      <c r="L678" t="s">
        <v>557</v>
      </c>
      <c r="M678">
        <f>'Data - connected objects'!$E$89</f>
        <v>0</v>
      </c>
    </row>
    <row r="679" spans="1:13" x14ac:dyDescent="0.25">
      <c r="A679">
        <f>'Overview and definitions'!$C$4</f>
        <v>0</v>
      </c>
      <c r="B679" t="str">
        <f>'Overview and definitions'!$C$6</f>
        <v>Liechtenstein</v>
      </c>
      <c r="C679" t="str">
        <f>'Overview and definitions'!$C$7</f>
        <v>MNO</v>
      </c>
      <c r="D679" t="s">
        <v>703</v>
      </c>
      <c r="E679" s="558">
        <v>678</v>
      </c>
      <c r="F679" t="s">
        <v>741</v>
      </c>
      <c r="G679" t="s">
        <v>571</v>
      </c>
      <c r="H679" t="s">
        <v>1508</v>
      </c>
      <c r="I679" t="s">
        <v>1508</v>
      </c>
      <c r="J679" t="s">
        <v>756</v>
      </c>
      <c r="K679" t="s">
        <v>667</v>
      </c>
      <c r="L679" t="s">
        <v>558</v>
      </c>
      <c r="M679">
        <f>'Data - connected objects'!$I$89</f>
        <v>0</v>
      </c>
    </row>
    <row r="680" spans="1:13" x14ac:dyDescent="0.25">
      <c r="A680">
        <f>'Overview and definitions'!$C$4</f>
        <v>0</v>
      </c>
      <c r="B680" t="str">
        <f>'Overview and definitions'!$C$6</f>
        <v>Liechtenstein</v>
      </c>
      <c r="C680" t="str">
        <f>'Overview and definitions'!$C$7</f>
        <v>MNO</v>
      </c>
      <c r="D680" t="s">
        <v>703</v>
      </c>
      <c r="E680" s="558">
        <v>679</v>
      </c>
      <c r="F680" t="s">
        <v>741</v>
      </c>
      <c r="G680" t="s">
        <v>571</v>
      </c>
      <c r="H680" t="s">
        <v>1508</v>
      </c>
      <c r="I680" t="s">
        <v>1508</v>
      </c>
      <c r="J680" t="s">
        <v>756</v>
      </c>
      <c r="K680" t="s">
        <v>667</v>
      </c>
      <c r="L680" t="s">
        <v>559</v>
      </c>
      <c r="M680">
        <f>'Data - connected objects'!$M$89</f>
        <v>0</v>
      </c>
    </row>
    <row r="681" spans="1:13" x14ac:dyDescent="0.25">
      <c r="A681">
        <f>'Overview and definitions'!$C$4</f>
        <v>0</v>
      </c>
      <c r="B681" t="str">
        <f>'Overview and definitions'!$C$6</f>
        <v>Liechtenstein</v>
      </c>
      <c r="C681" t="str">
        <f>'Overview and definitions'!$C$7</f>
        <v>MNO</v>
      </c>
      <c r="D681" t="s">
        <v>703</v>
      </c>
      <c r="E681" s="558">
        <v>680</v>
      </c>
      <c r="F681" t="s">
        <v>741</v>
      </c>
      <c r="G681" t="s">
        <v>571</v>
      </c>
      <c r="H681" t="s">
        <v>1508</v>
      </c>
      <c r="I681" t="s">
        <v>1508</v>
      </c>
      <c r="J681" t="s">
        <v>756</v>
      </c>
      <c r="K681" t="s">
        <v>667</v>
      </c>
      <c r="L681" t="s">
        <v>560</v>
      </c>
      <c r="M681">
        <f>'Data - connected objects'!$Q$89</f>
        <v>0</v>
      </c>
    </row>
    <row r="682" spans="1:13" x14ac:dyDescent="0.25">
      <c r="A682">
        <f>'Overview and definitions'!$C$4</f>
        <v>0</v>
      </c>
      <c r="B682" t="str">
        <f>'Overview and definitions'!$C$6</f>
        <v>Liechtenstein</v>
      </c>
      <c r="C682" t="str">
        <f>'Overview and definitions'!$C$7</f>
        <v>MNO</v>
      </c>
      <c r="D682" t="s">
        <v>703</v>
      </c>
      <c r="E682" s="558">
        <v>681</v>
      </c>
      <c r="F682" t="s">
        <v>742</v>
      </c>
      <c r="G682" t="s">
        <v>571</v>
      </c>
      <c r="H682" t="s">
        <v>1508</v>
      </c>
      <c r="I682" t="s">
        <v>1508</v>
      </c>
      <c r="J682" t="s">
        <v>615</v>
      </c>
      <c r="K682" t="s">
        <v>667</v>
      </c>
      <c r="L682" t="s">
        <v>557</v>
      </c>
      <c r="M682">
        <f>'Data - connected objects'!$E$90</f>
        <v>0</v>
      </c>
    </row>
    <row r="683" spans="1:13" x14ac:dyDescent="0.25">
      <c r="A683">
        <f>'Overview and definitions'!$C$4</f>
        <v>0</v>
      </c>
      <c r="B683" t="str">
        <f>'Overview and definitions'!$C$6</f>
        <v>Liechtenstein</v>
      </c>
      <c r="C683" t="str">
        <f>'Overview and definitions'!$C$7</f>
        <v>MNO</v>
      </c>
      <c r="D683" t="s">
        <v>703</v>
      </c>
      <c r="E683" s="558">
        <v>682</v>
      </c>
      <c r="F683" t="s">
        <v>742</v>
      </c>
      <c r="G683" t="s">
        <v>571</v>
      </c>
      <c r="H683" t="s">
        <v>1508</v>
      </c>
      <c r="I683" t="s">
        <v>1508</v>
      </c>
      <c r="J683" t="s">
        <v>615</v>
      </c>
      <c r="K683" t="s">
        <v>667</v>
      </c>
      <c r="L683" t="s">
        <v>558</v>
      </c>
      <c r="M683">
        <f>'Data - connected objects'!$I$90</f>
        <v>0</v>
      </c>
    </row>
    <row r="684" spans="1:13" x14ac:dyDescent="0.25">
      <c r="A684">
        <f>'Overview and definitions'!$C$4</f>
        <v>0</v>
      </c>
      <c r="B684" t="str">
        <f>'Overview and definitions'!$C$6</f>
        <v>Liechtenstein</v>
      </c>
      <c r="C684" t="str">
        <f>'Overview and definitions'!$C$7</f>
        <v>MNO</v>
      </c>
      <c r="D684" t="s">
        <v>703</v>
      </c>
      <c r="E684" s="558">
        <v>683</v>
      </c>
      <c r="F684" t="s">
        <v>742</v>
      </c>
      <c r="G684" t="s">
        <v>571</v>
      </c>
      <c r="H684" t="s">
        <v>1508</v>
      </c>
      <c r="I684" t="s">
        <v>1508</v>
      </c>
      <c r="J684" t="s">
        <v>615</v>
      </c>
      <c r="K684" t="s">
        <v>667</v>
      </c>
      <c r="L684" t="s">
        <v>559</v>
      </c>
      <c r="M684">
        <f>'Data - connected objects'!$M$90</f>
        <v>0</v>
      </c>
    </row>
    <row r="685" spans="1:13" x14ac:dyDescent="0.25">
      <c r="A685">
        <f>'Overview and definitions'!$C$4</f>
        <v>0</v>
      </c>
      <c r="B685" t="str">
        <f>'Overview and definitions'!$C$6</f>
        <v>Liechtenstein</v>
      </c>
      <c r="C685" t="str">
        <f>'Overview and definitions'!$C$7</f>
        <v>MNO</v>
      </c>
      <c r="D685" t="s">
        <v>703</v>
      </c>
      <c r="E685" s="558">
        <v>684</v>
      </c>
      <c r="F685" t="s">
        <v>742</v>
      </c>
      <c r="G685" t="s">
        <v>571</v>
      </c>
      <c r="H685" t="s">
        <v>1508</v>
      </c>
      <c r="I685" t="s">
        <v>1508</v>
      </c>
      <c r="J685" t="s">
        <v>615</v>
      </c>
      <c r="K685" t="s">
        <v>667</v>
      </c>
      <c r="L685" t="s">
        <v>560</v>
      </c>
      <c r="M685">
        <f>'Data - connected objects'!$Q$90</f>
        <v>0</v>
      </c>
    </row>
    <row r="686" spans="1:13" x14ac:dyDescent="0.25">
      <c r="A686">
        <f>'Overview and definitions'!$C$4</f>
        <v>0</v>
      </c>
      <c r="B686" t="str">
        <f>'Overview and definitions'!$C$6</f>
        <v>Liechtenstein</v>
      </c>
      <c r="C686" t="str">
        <f>'Overview and definitions'!$C$7</f>
        <v>MNO</v>
      </c>
      <c r="D686" t="s">
        <v>703</v>
      </c>
      <c r="E686" s="558">
        <v>685</v>
      </c>
      <c r="F686" t="s">
        <v>743</v>
      </c>
      <c r="G686" t="s">
        <v>571</v>
      </c>
      <c r="H686" t="s">
        <v>1508</v>
      </c>
      <c r="I686" t="s">
        <v>1508</v>
      </c>
      <c r="J686" t="s">
        <v>617</v>
      </c>
      <c r="K686" t="s">
        <v>667</v>
      </c>
      <c r="L686" t="s">
        <v>557</v>
      </c>
      <c r="M686">
        <f>'Data - connected objects'!$E$91</f>
        <v>0</v>
      </c>
    </row>
    <row r="687" spans="1:13" x14ac:dyDescent="0.25">
      <c r="A687">
        <f>'Overview and definitions'!$C$4</f>
        <v>0</v>
      </c>
      <c r="B687" t="str">
        <f>'Overview and definitions'!$C$6</f>
        <v>Liechtenstein</v>
      </c>
      <c r="C687" t="str">
        <f>'Overview and definitions'!$C$7</f>
        <v>MNO</v>
      </c>
      <c r="D687" t="s">
        <v>703</v>
      </c>
      <c r="E687" s="558">
        <v>686</v>
      </c>
      <c r="F687" t="s">
        <v>743</v>
      </c>
      <c r="G687" t="s">
        <v>571</v>
      </c>
      <c r="H687" t="s">
        <v>1508</v>
      </c>
      <c r="I687" t="s">
        <v>1508</v>
      </c>
      <c r="J687" t="s">
        <v>617</v>
      </c>
      <c r="K687" t="s">
        <v>667</v>
      </c>
      <c r="L687" t="s">
        <v>558</v>
      </c>
      <c r="M687">
        <f>'Data - connected objects'!$I$91</f>
        <v>0</v>
      </c>
    </row>
    <row r="688" spans="1:13" x14ac:dyDescent="0.25">
      <c r="A688">
        <f>'Overview and definitions'!$C$4</f>
        <v>0</v>
      </c>
      <c r="B688" t="str">
        <f>'Overview and definitions'!$C$6</f>
        <v>Liechtenstein</v>
      </c>
      <c r="C688" t="str">
        <f>'Overview and definitions'!$C$7</f>
        <v>MNO</v>
      </c>
      <c r="D688" t="s">
        <v>703</v>
      </c>
      <c r="E688" s="558">
        <v>687</v>
      </c>
      <c r="F688" t="s">
        <v>743</v>
      </c>
      <c r="G688" t="s">
        <v>571</v>
      </c>
      <c r="H688" t="s">
        <v>1508</v>
      </c>
      <c r="I688" t="s">
        <v>1508</v>
      </c>
      <c r="J688" t="s">
        <v>617</v>
      </c>
      <c r="K688" t="s">
        <v>667</v>
      </c>
      <c r="L688" t="s">
        <v>559</v>
      </c>
      <c r="M688">
        <f>'Data - connected objects'!$M$91</f>
        <v>0</v>
      </c>
    </row>
    <row r="689" spans="1:13" x14ac:dyDescent="0.25">
      <c r="A689">
        <f>'Overview and definitions'!$C$4</f>
        <v>0</v>
      </c>
      <c r="B689" t="str">
        <f>'Overview and definitions'!$C$6</f>
        <v>Liechtenstein</v>
      </c>
      <c r="C689" t="str">
        <f>'Overview and definitions'!$C$7</f>
        <v>MNO</v>
      </c>
      <c r="D689" t="s">
        <v>703</v>
      </c>
      <c r="E689" s="558">
        <v>688</v>
      </c>
      <c r="F689" t="s">
        <v>743</v>
      </c>
      <c r="G689" t="s">
        <v>571</v>
      </c>
      <c r="H689" t="s">
        <v>1508</v>
      </c>
      <c r="I689" t="s">
        <v>1508</v>
      </c>
      <c r="J689" t="s">
        <v>617</v>
      </c>
      <c r="K689" t="s">
        <v>667</v>
      </c>
      <c r="L689" t="s">
        <v>560</v>
      </c>
      <c r="M689">
        <f>'Data - connected objects'!$Q$91</f>
        <v>0</v>
      </c>
    </row>
    <row r="690" spans="1:13" x14ac:dyDescent="0.25">
      <c r="A690">
        <f>'Overview and definitions'!$C$4</f>
        <v>0</v>
      </c>
      <c r="B690" t="str">
        <f>'Overview and definitions'!$C$6</f>
        <v>Liechtenstein</v>
      </c>
      <c r="C690" t="str">
        <f>'Overview and definitions'!$C$7</f>
        <v>MNO</v>
      </c>
      <c r="D690" t="s">
        <v>703</v>
      </c>
      <c r="E690" s="558">
        <v>689</v>
      </c>
      <c r="F690" t="s">
        <v>650</v>
      </c>
      <c r="G690" t="s">
        <v>561</v>
      </c>
      <c r="H690" t="s">
        <v>1508</v>
      </c>
      <c r="I690" t="s">
        <v>1508</v>
      </c>
      <c r="J690" t="s">
        <v>756</v>
      </c>
      <c r="K690" t="s">
        <v>1455</v>
      </c>
      <c r="L690" t="s">
        <v>557</v>
      </c>
      <c r="M690">
        <f>'Data - connected objects'!$D$95</f>
        <v>0</v>
      </c>
    </row>
    <row r="691" spans="1:13" x14ac:dyDescent="0.25">
      <c r="A691">
        <f>'Overview and definitions'!$C$4</f>
        <v>0</v>
      </c>
      <c r="B691" t="str">
        <f>'Overview and definitions'!$C$6</f>
        <v>Liechtenstein</v>
      </c>
      <c r="C691" t="str">
        <f>'Overview and definitions'!$C$7</f>
        <v>MNO</v>
      </c>
      <c r="D691" t="s">
        <v>703</v>
      </c>
      <c r="E691" s="558">
        <v>690</v>
      </c>
      <c r="F691" t="s">
        <v>650</v>
      </c>
      <c r="G691" t="s">
        <v>561</v>
      </c>
      <c r="H691" t="s">
        <v>1508</v>
      </c>
      <c r="I691" t="s">
        <v>1508</v>
      </c>
      <c r="J691" t="s">
        <v>756</v>
      </c>
      <c r="K691" t="s">
        <v>1455</v>
      </c>
      <c r="L691" t="s">
        <v>558</v>
      </c>
      <c r="M691">
        <f>'Data - connected objects'!$H$95</f>
        <v>0</v>
      </c>
    </row>
    <row r="692" spans="1:13" x14ac:dyDescent="0.25">
      <c r="A692">
        <f>'Overview and definitions'!$C$4</f>
        <v>0</v>
      </c>
      <c r="B692" t="str">
        <f>'Overview and definitions'!$C$6</f>
        <v>Liechtenstein</v>
      </c>
      <c r="C692" t="str">
        <f>'Overview and definitions'!$C$7</f>
        <v>MNO</v>
      </c>
      <c r="D692" t="s">
        <v>703</v>
      </c>
      <c r="E692" s="558">
        <v>691</v>
      </c>
      <c r="F692" t="s">
        <v>650</v>
      </c>
      <c r="G692" t="s">
        <v>561</v>
      </c>
      <c r="H692" t="s">
        <v>1508</v>
      </c>
      <c r="I692" t="s">
        <v>1508</v>
      </c>
      <c r="J692" t="s">
        <v>756</v>
      </c>
      <c r="K692" t="s">
        <v>1455</v>
      </c>
      <c r="L692" t="s">
        <v>559</v>
      </c>
      <c r="M692">
        <f>'Data - connected objects'!$L$95</f>
        <v>0</v>
      </c>
    </row>
    <row r="693" spans="1:13" x14ac:dyDescent="0.25">
      <c r="A693">
        <f>'Overview and definitions'!$C$4</f>
        <v>0</v>
      </c>
      <c r="B693" t="str">
        <f>'Overview and definitions'!$C$6</f>
        <v>Liechtenstein</v>
      </c>
      <c r="C693" t="str">
        <f>'Overview and definitions'!$C$7</f>
        <v>MNO</v>
      </c>
      <c r="D693" t="s">
        <v>703</v>
      </c>
      <c r="E693" s="558">
        <v>692</v>
      </c>
      <c r="F693" t="s">
        <v>650</v>
      </c>
      <c r="G693" t="s">
        <v>561</v>
      </c>
      <c r="H693" t="s">
        <v>1508</v>
      </c>
      <c r="I693" t="s">
        <v>1508</v>
      </c>
      <c r="J693" t="s">
        <v>756</v>
      </c>
      <c r="K693" t="s">
        <v>1455</v>
      </c>
      <c r="L693" t="s">
        <v>560</v>
      </c>
      <c r="M693">
        <f>'Data - connected objects'!$P$95</f>
        <v>0</v>
      </c>
    </row>
    <row r="694" spans="1:13" x14ac:dyDescent="0.25">
      <c r="A694">
        <f>'Overview and definitions'!$C$4</f>
        <v>0</v>
      </c>
      <c r="B694" t="str">
        <f>'Overview and definitions'!$C$6</f>
        <v>Liechtenstein</v>
      </c>
      <c r="C694" t="str">
        <f>'Overview and definitions'!$C$7</f>
        <v>MNO</v>
      </c>
      <c r="D694" t="s">
        <v>703</v>
      </c>
      <c r="E694" s="558">
        <v>693</v>
      </c>
      <c r="F694" t="s">
        <v>655</v>
      </c>
      <c r="G694" t="s">
        <v>561</v>
      </c>
      <c r="H694" t="s">
        <v>1508</v>
      </c>
      <c r="I694" t="s">
        <v>1508</v>
      </c>
      <c r="J694" t="s">
        <v>615</v>
      </c>
      <c r="K694" t="s">
        <v>1455</v>
      </c>
      <c r="L694" t="s">
        <v>557</v>
      </c>
      <c r="M694">
        <f>'Data - connected objects'!$D$97</f>
        <v>0</v>
      </c>
    </row>
    <row r="695" spans="1:13" x14ac:dyDescent="0.25">
      <c r="A695">
        <f>'Overview and definitions'!$C$4</f>
        <v>0</v>
      </c>
      <c r="B695" t="str">
        <f>'Overview and definitions'!$C$6</f>
        <v>Liechtenstein</v>
      </c>
      <c r="C695" t="str">
        <f>'Overview and definitions'!$C$7</f>
        <v>MNO</v>
      </c>
      <c r="D695" t="s">
        <v>703</v>
      </c>
      <c r="E695" s="558">
        <v>694</v>
      </c>
      <c r="F695" t="s">
        <v>655</v>
      </c>
      <c r="G695" t="s">
        <v>561</v>
      </c>
      <c r="H695" t="s">
        <v>1508</v>
      </c>
      <c r="I695" t="s">
        <v>1508</v>
      </c>
      <c r="J695" t="s">
        <v>615</v>
      </c>
      <c r="K695" t="s">
        <v>1455</v>
      </c>
      <c r="L695" t="s">
        <v>558</v>
      </c>
      <c r="M695">
        <f>'Data - connected objects'!$H$97</f>
        <v>0</v>
      </c>
    </row>
    <row r="696" spans="1:13" x14ac:dyDescent="0.25">
      <c r="A696">
        <f>'Overview and definitions'!$C$4</f>
        <v>0</v>
      </c>
      <c r="B696" t="str">
        <f>'Overview and definitions'!$C$6</f>
        <v>Liechtenstein</v>
      </c>
      <c r="C696" t="str">
        <f>'Overview and definitions'!$C$7</f>
        <v>MNO</v>
      </c>
      <c r="D696" t="s">
        <v>703</v>
      </c>
      <c r="E696" s="558">
        <v>695</v>
      </c>
      <c r="F696" t="s">
        <v>655</v>
      </c>
      <c r="G696" t="s">
        <v>561</v>
      </c>
      <c r="H696" t="s">
        <v>1508</v>
      </c>
      <c r="I696" t="s">
        <v>1508</v>
      </c>
      <c r="J696" t="s">
        <v>615</v>
      </c>
      <c r="K696" t="s">
        <v>1455</v>
      </c>
      <c r="L696" t="s">
        <v>559</v>
      </c>
      <c r="M696">
        <f>'Data - connected objects'!$L$97</f>
        <v>0</v>
      </c>
    </row>
    <row r="697" spans="1:13" x14ac:dyDescent="0.25">
      <c r="A697">
        <f>'Overview and definitions'!$C$4</f>
        <v>0</v>
      </c>
      <c r="B697" t="str">
        <f>'Overview and definitions'!$C$6</f>
        <v>Liechtenstein</v>
      </c>
      <c r="C697" t="str">
        <f>'Overview and definitions'!$C$7</f>
        <v>MNO</v>
      </c>
      <c r="D697" t="s">
        <v>703</v>
      </c>
      <c r="E697" s="558">
        <v>696</v>
      </c>
      <c r="F697" t="s">
        <v>655</v>
      </c>
      <c r="G697" t="s">
        <v>561</v>
      </c>
      <c r="H697" t="s">
        <v>1508</v>
      </c>
      <c r="I697" t="s">
        <v>1508</v>
      </c>
      <c r="J697" t="s">
        <v>615</v>
      </c>
      <c r="K697" t="s">
        <v>1455</v>
      </c>
      <c r="L697" t="s">
        <v>560</v>
      </c>
      <c r="M697">
        <f>'Data - connected objects'!$P$97</f>
        <v>0</v>
      </c>
    </row>
    <row r="698" spans="1:13" x14ac:dyDescent="0.25">
      <c r="A698">
        <f>'Overview and definitions'!$C$4</f>
        <v>0</v>
      </c>
      <c r="B698" t="str">
        <f>'Overview and definitions'!$C$6</f>
        <v>Liechtenstein</v>
      </c>
      <c r="C698" t="str">
        <f>'Overview and definitions'!$C$7</f>
        <v>MNO</v>
      </c>
      <c r="D698" t="s">
        <v>703</v>
      </c>
      <c r="E698" s="558">
        <v>697</v>
      </c>
      <c r="F698" t="s">
        <v>663</v>
      </c>
      <c r="G698" t="s">
        <v>561</v>
      </c>
      <c r="H698" t="s">
        <v>1508</v>
      </c>
      <c r="I698" t="s">
        <v>1508</v>
      </c>
      <c r="J698" t="s">
        <v>617</v>
      </c>
      <c r="K698" t="s">
        <v>1455</v>
      </c>
      <c r="L698" t="s">
        <v>557</v>
      </c>
      <c r="M698">
        <f>'Data - connected objects'!$D$99</f>
        <v>0</v>
      </c>
    </row>
    <row r="699" spans="1:13" x14ac:dyDescent="0.25">
      <c r="A699">
        <f>'Overview and definitions'!$C$4</f>
        <v>0</v>
      </c>
      <c r="B699" t="str">
        <f>'Overview and definitions'!$C$6</f>
        <v>Liechtenstein</v>
      </c>
      <c r="C699" t="str">
        <f>'Overview and definitions'!$C$7</f>
        <v>MNO</v>
      </c>
      <c r="D699" t="s">
        <v>703</v>
      </c>
      <c r="E699" s="558">
        <v>698</v>
      </c>
      <c r="F699" t="s">
        <v>663</v>
      </c>
      <c r="G699" t="s">
        <v>561</v>
      </c>
      <c r="H699" t="s">
        <v>1508</v>
      </c>
      <c r="I699" t="s">
        <v>1508</v>
      </c>
      <c r="J699" t="s">
        <v>617</v>
      </c>
      <c r="K699" t="s">
        <v>1455</v>
      </c>
      <c r="L699" t="s">
        <v>558</v>
      </c>
      <c r="M699">
        <f>'Data - connected objects'!$H$99</f>
        <v>0</v>
      </c>
    </row>
    <row r="700" spans="1:13" x14ac:dyDescent="0.25">
      <c r="A700">
        <f>'Overview and definitions'!$C$4</f>
        <v>0</v>
      </c>
      <c r="B700" t="str">
        <f>'Overview and definitions'!$C$6</f>
        <v>Liechtenstein</v>
      </c>
      <c r="C700" t="str">
        <f>'Overview and definitions'!$C$7</f>
        <v>MNO</v>
      </c>
      <c r="D700" t="s">
        <v>703</v>
      </c>
      <c r="E700" s="558">
        <v>699</v>
      </c>
      <c r="F700" t="s">
        <v>663</v>
      </c>
      <c r="G700" t="s">
        <v>561</v>
      </c>
      <c r="H700" t="s">
        <v>1508</v>
      </c>
      <c r="I700" t="s">
        <v>1508</v>
      </c>
      <c r="J700" t="s">
        <v>617</v>
      </c>
      <c r="K700" t="s">
        <v>1455</v>
      </c>
      <c r="L700" t="s">
        <v>559</v>
      </c>
      <c r="M700">
        <f>'Data - connected objects'!$L$99</f>
        <v>0</v>
      </c>
    </row>
    <row r="701" spans="1:13" x14ac:dyDescent="0.25">
      <c r="A701">
        <f>'Overview and definitions'!$C$4</f>
        <v>0</v>
      </c>
      <c r="B701" t="str">
        <f>'Overview and definitions'!$C$6</f>
        <v>Liechtenstein</v>
      </c>
      <c r="C701" t="str">
        <f>'Overview and definitions'!$C$7</f>
        <v>MNO</v>
      </c>
      <c r="D701" t="s">
        <v>703</v>
      </c>
      <c r="E701" s="558">
        <v>700</v>
      </c>
      <c r="F701" t="s">
        <v>663</v>
      </c>
      <c r="G701" t="s">
        <v>561</v>
      </c>
      <c r="H701" t="s">
        <v>1508</v>
      </c>
      <c r="I701" t="s">
        <v>1508</v>
      </c>
      <c r="J701" t="s">
        <v>617</v>
      </c>
      <c r="K701" t="s">
        <v>1455</v>
      </c>
      <c r="L701" t="s">
        <v>560</v>
      </c>
      <c r="M701">
        <f>'Data - connected objects'!$P$99</f>
        <v>0</v>
      </c>
    </row>
    <row r="702" spans="1:13" x14ac:dyDescent="0.25">
      <c r="A702">
        <f>'Overview and definitions'!$C$4</f>
        <v>0</v>
      </c>
      <c r="B702" t="str">
        <f>'Overview and definitions'!$C$6</f>
        <v>Liechtenstein</v>
      </c>
      <c r="C702" t="str">
        <f>'Overview and definitions'!$C$7</f>
        <v>MNO</v>
      </c>
      <c r="D702" t="s">
        <v>703</v>
      </c>
      <c r="E702" s="558">
        <v>701</v>
      </c>
      <c r="F702" t="s">
        <v>664</v>
      </c>
      <c r="G702" t="s">
        <v>561</v>
      </c>
      <c r="H702" t="s">
        <v>1508</v>
      </c>
      <c r="I702" t="s">
        <v>1508</v>
      </c>
      <c r="J702" t="s">
        <v>617</v>
      </c>
      <c r="K702" t="s">
        <v>1455</v>
      </c>
      <c r="L702" t="s">
        <v>557</v>
      </c>
      <c r="M702">
        <f>'Data - connected objects'!$D$100</f>
        <v>0</v>
      </c>
    </row>
    <row r="703" spans="1:13" x14ac:dyDescent="0.25">
      <c r="A703">
        <f>'Overview and definitions'!$C$4</f>
        <v>0</v>
      </c>
      <c r="B703" t="str">
        <f>'Overview and definitions'!$C$6</f>
        <v>Liechtenstein</v>
      </c>
      <c r="C703" t="str">
        <f>'Overview and definitions'!$C$7</f>
        <v>MNO</v>
      </c>
      <c r="D703" t="s">
        <v>703</v>
      </c>
      <c r="E703" s="558">
        <v>702</v>
      </c>
      <c r="F703" t="s">
        <v>664</v>
      </c>
      <c r="G703" t="s">
        <v>561</v>
      </c>
      <c r="H703" t="s">
        <v>1508</v>
      </c>
      <c r="I703" t="s">
        <v>1508</v>
      </c>
      <c r="J703" t="s">
        <v>617</v>
      </c>
      <c r="K703" t="s">
        <v>1455</v>
      </c>
      <c r="L703" t="s">
        <v>558</v>
      </c>
      <c r="M703">
        <f>'Data - connected objects'!$H$100</f>
        <v>0</v>
      </c>
    </row>
    <row r="704" spans="1:13" x14ac:dyDescent="0.25">
      <c r="A704">
        <f>'Overview and definitions'!$C$4</f>
        <v>0</v>
      </c>
      <c r="B704" t="str">
        <f>'Overview and definitions'!$C$6</f>
        <v>Liechtenstein</v>
      </c>
      <c r="C704" t="str">
        <f>'Overview and definitions'!$C$7</f>
        <v>MNO</v>
      </c>
      <c r="D704" t="s">
        <v>703</v>
      </c>
      <c r="E704" s="558">
        <v>703</v>
      </c>
      <c r="F704" t="s">
        <v>664</v>
      </c>
      <c r="G704" t="s">
        <v>561</v>
      </c>
      <c r="H704" t="s">
        <v>1508</v>
      </c>
      <c r="I704" t="s">
        <v>1508</v>
      </c>
      <c r="J704" t="s">
        <v>617</v>
      </c>
      <c r="K704" t="s">
        <v>1455</v>
      </c>
      <c r="L704" t="s">
        <v>559</v>
      </c>
      <c r="M704">
        <f>'Data - connected objects'!$L$100</f>
        <v>0</v>
      </c>
    </row>
    <row r="705" spans="1:13" x14ac:dyDescent="0.25">
      <c r="A705">
        <f>'Overview and definitions'!$C$4</f>
        <v>0</v>
      </c>
      <c r="B705" t="str">
        <f>'Overview and definitions'!$C$6</f>
        <v>Liechtenstein</v>
      </c>
      <c r="C705" t="str">
        <f>'Overview and definitions'!$C$7</f>
        <v>MNO</v>
      </c>
      <c r="D705" t="s">
        <v>703</v>
      </c>
      <c r="E705" s="558">
        <v>704</v>
      </c>
      <c r="F705" t="s">
        <v>664</v>
      </c>
      <c r="G705" t="s">
        <v>561</v>
      </c>
      <c r="H705" t="s">
        <v>1508</v>
      </c>
      <c r="I705" t="s">
        <v>1508</v>
      </c>
      <c r="J705" t="s">
        <v>617</v>
      </c>
      <c r="K705" t="s">
        <v>1455</v>
      </c>
      <c r="L705" t="s">
        <v>560</v>
      </c>
      <c r="M705">
        <f>'Data - connected objects'!$P$100</f>
        <v>0</v>
      </c>
    </row>
    <row r="706" spans="1:13" x14ac:dyDescent="0.25">
      <c r="A706">
        <f>'Overview and definitions'!$C$4</f>
        <v>0</v>
      </c>
      <c r="B706" t="str">
        <f>'Overview and definitions'!$C$6</f>
        <v>Liechtenstein</v>
      </c>
      <c r="C706" t="str">
        <f>'Overview and definitions'!$C$7</f>
        <v>MNO</v>
      </c>
      <c r="D706" t="s">
        <v>703</v>
      </c>
      <c r="E706" s="558">
        <v>705</v>
      </c>
      <c r="F706" t="s">
        <v>665</v>
      </c>
      <c r="G706" t="s">
        <v>561</v>
      </c>
      <c r="H706" t="s">
        <v>1508</v>
      </c>
      <c r="I706" t="s">
        <v>1508</v>
      </c>
      <c r="J706" t="s">
        <v>617</v>
      </c>
      <c r="K706" t="s">
        <v>1455</v>
      </c>
      <c r="L706" t="s">
        <v>557</v>
      </c>
      <c r="M706">
        <f>'Data - connected objects'!$D$101</f>
        <v>0</v>
      </c>
    </row>
    <row r="707" spans="1:13" x14ac:dyDescent="0.25">
      <c r="A707">
        <f>'Overview and definitions'!$C$4</f>
        <v>0</v>
      </c>
      <c r="B707" t="str">
        <f>'Overview and definitions'!$C$6</f>
        <v>Liechtenstein</v>
      </c>
      <c r="C707" t="str">
        <f>'Overview and definitions'!$C$7</f>
        <v>MNO</v>
      </c>
      <c r="D707" t="s">
        <v>703</v>
      </c>
      <c r="E707" s="558">
        <v>706</v>
      </c>
      <c r="F707" t="s">
        <v>665</v>
      </c>
      <c r="G707" t="s">
        <v>561</v>
      </c>
      <c r="H707" t="s">
        <v>1508</v>
      </c>
      <c r="I707" t="s">
        <v>1508</v>
      </c>
      <c r="J707" t="s">
        <v>617</v>
      </c>
      <c r="K707" t="s">
        <v>1455</v>
      </c>
      <c r="L707" t="s">
        <v>558</v>
      </c>
      <c r="M707">
        <f>'Data - connected objects'!$H$101</f>
        <v>0</v>
      </c>
    </row>
    <row r="708" spans="1:13" x14ac:dyDescent="0.25">
      <c r="A708">
        <f>'Overview and definitions'!$C$4</f>
        <v>0</v>
      </c>
      <c r="B708" t="str">
        <f>'Overview and definitions'!$C$6</f>
        <v>Liechtenstein</v>
      </c>
      <c r="C708" t="str">
        <f>'Overview and definitions'!$C$7</f>
        <v>MNO</v>
      </c>
      <c r="D708" t="s">
        <v>703</v>
      </c>
      <c r="E708" s="558">
        <v>707</v>
      </c>
      <c r="F708" t="s">
        <v>665</v>
      </c>
      <c r="G708" t="s">
        <v>561</v>
      </c>
      <c r="H708" t="s">
        <v>1508</v>
      </c>
      <c r="I708" t="s">
        <v>1508</v>
      </c>
      <c r="J708" t="s">
        <v>617</v>
      </c>
      <c r="K708" t="s">
        <v>1455</v>
      </c>
      <c r="L708" t="s">
        <v>559</v>
      </c>
      <c r="M708">
        <f>'Data - connected objects'!$L$101</f>
        <v>0</v>
      </c>
    </row>
    <row r="709" spans="1:13" x14ac:dyDescent="0.25">
      <c r="A709">
        <f>'Overview and definitions'!$C$4</f>
        <v>0</v>
      </c>
      <c r="B709" t="str">
        <f>'Overview and definitions'!$C$6</f>
        <v>Liechtenstein</v>
      </c>
      <c r="C709" t="str">
        <f>'Overview and definitions'!$C$7</f>
        <v>MNO</v>
      </c>
      <c r="D709" t="s">
        <v>703</v>
      </c>
      <c r="E709" s="558">
        <v>708</v>
      </c>
      <c r="F709" t="s">
        <v>665</v>
      </c>
      <c r="G709" t="s">
        <v>561</v>
      </c>
      <c r="H709" t="s">
        <v>1508</v>
      </c>
      <c r="I709" t="s">
        <v>1508</v>
      </c>
      <c r="J709" t="s">
        <v>617</v>
      </c>
      <c r="K709" t="s">
        <v>1455</v>
      </c>
      <c r="L709" t="s">
        <v>560</v>
      </c>
      <c r="M709">
        <f>'Data - connected objects'!$P$101</f>
        <v>0</v>
      </c>
    </row>
    <row r="710" spans="1:13" x14ac:dyDescent="0.25">
      <c r="A710">
        <f>'Overview and definitions'!$C$4</f>
        <v>0</v>
      </c>
      <c r="B710" t="str">
        <f>'Overview and definitions'!$C$6</f>
        <v>Liechtenstein</v>
      </c>
      <c r="C710" t="str">
        <f>'Overview and definitions'!$C$7</f>
        <v>MNO</v>
      </c>
      <c r="D710" t="s">
        <v>703</v>
      </c>
      <c r="E710" s="558">
        <v>709</v>
      </c>
      <c r="F710" t="s">
        <v>650</v>
      </c>
      <c r="G710" t="s">
        <v>571</v>
      </c>
      <c r="H710" t="s">
        <v>1508</v>
      </c>
      <c r="I710" t="s">
        <v>1508</v>
      </c>
      <c r="J710" t="s">
        <v>756</v>
      </c>
      <c r="K710" t="s">
        <v>1455</v>
      </c>
      <c r="L710" t="s">
        <v>557</v>
      </c>
      <c r="M710">
        <f>'Data - connected objects'!$E$95</f>
        <v>0</v>
      </c>
    </row>
    <row r="711" spans="1:13" x14ac:dyDescent="0.25">
      <c r="A711">
        <f>'Overview and definitions'!$C$4</f>
        <v>0</v>
      </c>
      <c r="B711" t="str">
        <f>'Overview and definitions'!$C$6</f>
        <v>Liechtenstein</v>
      </c>
      <c r="C711" t="str">
        <f>'Overview and definitions'!$C$7</f>
        <v>MNO</v>
      </c>
      <c r="D711" t="s">
        <v>703</v>
      </c>
      <c r="E711" s="558">
        <v>710</v>
      </c>
      <c r="F711" t="s">
        <v>650</v>
      </c>
      <c r="G711" t="s">
        <v>571</v>
      </c>
      <c r="H711" t="s">
        <v>1508</v>
      </c>
      <c r="I711" t="s">
        <v>1508</v>
      </c>
      <c r="J711" t="s">
        <v>756</v>
      </c>
      <c r="K711" t="s">
        <v>1455</v>
      </c>
      <c r="L711" t="s">
        <v>558</v>
      </c>
      <c r="M711">
        <f>'Data - connected objects'!$I$95</f>
        <v>0</v>
      </c>
    </row>
    <row r="712" spans="1:13" x14ac:dyDescent="0.25">
      <c r="A712">
        <f>'Overview and definitions'!$C$4</f>
        <v>0</v>
      </c>
      <c r="B712" t="str">
        <f>'Overview and definitions'!$C$6</f>
        <v>Liechtenstein</v>
      </c>
      <c r="C712" t="str">
        <f>'Overview and definitions'!$C$7</f>
        <v>MNO</v>
      </c>
      <c r="D712" t="s">
        <v>703</v>
      </c>
      <c r="E712" s="558">
        <v>711</v>
      </c>
      <c r="F712" t="s">
        <v>650</v>
      </c>
      <c r="G712" t="s">
        <v>571</v>
      </c>
      <c r="H712" t="s">
        <v>1508</v>
      </c>
      <c r="I712" t="s">
        <v>1508</v>
      </c>
      <c r="J712" t="s">
        <v>756</v>
      </c>
      <c r="K712" t="s">
        <v>1455</v>
      </c>
      <c r="L712" t="s">
        <v>559</v>
      </c>
      <c r="M712">
        <f>'Data - connected objects'!$M$95</f>
        <v>0</v>
      </c>
    </row>
    <row r="713" spans="1:13" x14ac:dyDescent="0.25">
      <c r="A713">
        <f>'Overview and definitions'!$C$4</f>
        <v>0</v>
      </c>
      <c r="B713" t="str">
        <f>'Overview and definitions'!$C$6</f>
        <v>Liechtenstein</v>
      </c>
      <c r="C713" t="str">
        <f>'Overview and definitions'!$C$7</f>
        <v>MNO</v>
      </c>
      <c r="D713" t="s">
        <v>703</v>
      </c>
      <c r="E713" s="558">
        <v>712</v>
      </c>
      <c r="F713" t="s">
        <v>650</v>
      </c>
      <c r="G713" t="s">
        <v>571</v>
      </c>
      <c r="H713" t="s">
        <v>1508</v>
      </c>
      <c r="I713" t="s">
        <v>1508</v>
      </c>
      <c r="J713" t="s">
        <v>756</v>
      </c>
      <c r="K713" t="s">
        <v>1455</v>
      </c>
      <c r="L713" t="s">
        <v>560</v>
      </c>
      <c r="M713">
        <f>'Data - connected objects'!$Q$95</f>
        <v>0</v>
      </c>
    </row>
    <row r="714" spans="1:13" x14ac:dyDescent="0.25">
      <c r="A714">
        <f>'Overview and definitions'!$C$4</f>
        <v>0</v>
      </c>
      <c r="B714" t="str">
        <f>'Overview and definitions'!$C$6</f>
        <v>Liechtenstein</v>
      </c>
      <c r="C714" t="str">
        <f>'Overview and definitions'!$C$7</f>
        <v>MNO</v>
      </c>
      <c r="D714" t="s">
        <v>703</v>
      </c>
      <c r="E714" s="558">
        <v>713</v>
      </c>
      <c r="F714" t="s">
        <v>655</v>
      </c>
      <c r="G714" t="s">
        <v>571</v>
      </c>
      <c r="H714" t="s">
        <v>1508</v>
      </c>
      <c r="I714" t="s">
        <v>1508</v>
      </c>
      <c r="J714" t="s">
        <v>615</v>
      </c>
      <c r="K714" t="s">
        <v>1455</v>
      </c>
      <c r="L714" t="s">
        <v>557</v>
      </c>
      <c r="M714">
        <f>'Data - connected objects'!$E$97</f>
        <v>0</v>
      </c>
    </row>
    <row r="715" spans="1:13" x14ac:dyDescent="0.25">
      <c r="A715">
        <f>'Overview and definitions'!$C$4</f>
        <v>0</v>
      </c>
      <c r="B715" t="str">
        <f>'Overview and definitions'!$C$6</f>
        <v>Liechtenstein</v>
      </c>
      <c r="C715" t="str">
        <f>'Overview and definitions'!$C$7</f>
        <v>MNO</v>
      </c>
      <c r="D715" t="s">
        <v>703</v>
      </c>
      <c r="E715" s="558">
        <v>714</v>
      </c>
      <c r="F715" t="s">
        <v>655</v>
      </c>
      <c r="G715" t="s">
        <v>571</v>
      </c>
      <c r="H715" t="s">
        <v>1508</v>
      </c>
      <c r="I715" t="s">
        <v>1508</v>
      </c>
      <c r="J715" t="s">
        <v>615</v>
      </c>
      <c r="K715" t="s">
        <v>1455</v>
      </c>
      <c r="L715" t="s">
        <v>558</v>
      </c>
      <c r="M715">
        <f>'Data - connected objects'!$I$97</f>
        <v>0</v>
      </c>
    </row>
    <row r="716" spans="1:13" x14ac:dyDescent="0.25">
      <c r="A716">
        <f>'Overview and definitions'!$C$4</f>
        <v>0</v>
      </c>
      <c r="B716" t="str">
        <f>'Overview and definitions'!$C$6</f>
        <v>Liechtenstein</v>
      </c>
      <c r="C716" t="str">
        <f>'Overview and definitions'!$C$7</f>
        <v>MNO</v>
      </c>
      <c r="D716" t="s">
        <v>703</v>
      </c>
      <c r="E716" s="558">
        <v>715</v>
      </c>
      <c r="F716" t="s">
        <v>655</v>
      </c>
      <c r="G716" t="s">
        <v>571</v>
      </c>
      <c r="H716" t="s">
        <v>1508</v>
      </c>
      <c r="I716" t="s">
        <v>1508</v>
      </c>
      <c r="J716" t="s">
        <v>615</v>
      </c>
      <c r="K716" t="s">
        <v>1455</v>
      </c>
      <c r="L716" t="s">
        <v>559</v>
      </c>
      <c r="M716">
        <f>'Data - connected objects'!$M$97</f>
        <v>0</v>
      </c>
    </row>
    <row r="717" spans="1:13" x14ac:dyDescent="0.25">
      <c r="A717">
        <f>'Overview and definitions'!$C$4</f>
        <v>0</v>
      </c>
      <c r="B717" t="str">
        <f>'Overview and definitions'!$C$6</f>
        <v>Liechtenstein</v>
      </c>
      <c r="C717" t="str">
        <f>'Overview and definitions'!$C$7</f>
        <v>MNO</v>
      </c>
      <c r="D717" t="s">
        <v>703</v>
      </c>
      <c r="E717" s="558">
        <v>716</v>
      </c>
      <c r="F717" t="s">
        <v>655</v>
      </c>
      <c r="G717" t="s">
        <v>571</v>
      </c>
      <c r="H717" t="s">
        <v>1508</v>
      </c>
      <c r="I717" t="s">
        <v>1508</v>
      </c>
      <c r="J717" t="s">
        <v>615</v>
      </c>
      <c r="K717" t="s">
        <v>1455</v>
      </c>
      <c r="L717" t="s">
        <v>560</v>
      </c>
      <c r="M717">
        <f>'Data - connected objects'!$Q$97</f>
        <v>0</v>
      </c>
    </row>
    <row r="718" spans="1:13" x14ac:dyDescent="0.25">
      <c r="A718">
        <f>'Overview and definitions'!$C$4</f>
        <v>0</v>
      </c>
      <c r="B718" t="str">
        <f>'Overview and definitions'!$C$6</f>
        <v>Liechtenstein</v>
      </c>
      <c r="C718" t="str">
        <f>'Overview and definitions'!$C$7</f>
        <v>MNO</v>
      </c>
      <c r="D718" t="s">
        <v>703</v>
      </c>
      <c r="E718" s="558">
        <v>717</v>
      </c>
      <c r="F718" t="s">
        <v>663</v>
      </c>
      <c r="G718" t="s">
        <v>571</v>
      </c>
      <c r="H718" t="s">
        <v>1508</v>
      </c>
      <c r="I718" t="s">
        <v>1508</v>
      </c>
      <c r="J718" t="s">
        <v>617</v>
      </c>
      <c r="K718" t="s">
        <v>1455</v>
      </c>
      <c r="L718" t="s">
        <v>557</v>
      </c>
      <c r="M718">
        <f>'Data - connected objects'!$E$99</f>
        <v>0</v>
      </c>
    </row>
    <row r="719" spans="1:13" x14ac:dyDescent="0.25">
      <c r="A719">
        <f>'Overview and definitions'!$C$4</f>
        <v>0</v>
      </c>
      <c r="B719" t="str">
        <f>'Overview and definitions'!$C$6</f>
        <v>Liechtenstein</v>
      </c>
      <c r="C719" t="str">
        <f>'Overview and definitions'!$C$7</f>
        <v>MNO</v>
      </c>
      <c r="D719" t="s">
        <v>703</v>
      </c>
      <c r="E719" s="558">
        <v>718</v>
      </c>
      <c r="F719" t="s">
        <v>663</v>
      </c>
      <c r="G719" t="s">
        <v>571</v>
      </c>
      <c r="H719" t="s">
        <v>1508</v>
      </c>
      <c r="I719" t="s">
        <v>1508</v>
      </c>
      <c r="J719" t="s">
        <v>617</v>
      </c>
      <c r="K719" t="s">
        <v>1455</v>
      </c>
      <c r="L719" t="s">
        <v>558</v>
      </c>
      <c r="M719">
        <f>'Data - connected objects'!$I$99</f>
        <v>0</v>
      </c>
    </row>
    <row r="720" spans="1:13" x14ac:dyDescent="0.25">
      <c r="A720">
        <f>'Overview and definitions'!$C$4</f>
        <v>0</v>
      </c>
      <c r="B720" t="str">
        <f>'Overview and definitions'!$C$6</f>
        <v>Liechtenstein</v>
      </c>
      <c r="C720" t="str">
        <f>'Overview and definitions'!$C$7</f>
        <v>MNO</v>
      </c>
      <c r="D720" t="s">
        <v>703</v>
      </c>
      <c r="E720" s="558">
        <v>719</v>
      </c>
      <c r="F720" t="s">
        <v>663</v>
      </c>
      <c r="G720" t="s">
        <v>571</v>
      </c>
      <c r="H720" t="s">
        <v>1508</v>
      </c>
      <c r="I720" t="s">
        <v>1508</v>
      </c>
      <c r="J720" t="s">
        <v>617</v>
      </c>
      <c r="K720" t="s">
        <v>1455</v>
      </c>
      <c r="L720" t="s">
        <v>559</v>
      </c>
      <c r="M720">
        <f>'Data - connected objects'!$M$99</f>
        <v>0</v>
      </c>
    </row>
    <row r="721" spans="1:13" x14ac:dyDescent="0.25">
      <c r="A721">
        <f>'Overview and definitions'!$C$4</f>
        <v>0</v>
      </c>
      <c r="B721" t="str">
        <f>'Overview and definitions'!$C$6</f>
        <v>Liechtenstein</v>
      </c>
      <c r="C721" t="str">
        <f>'Overview and definitions'!$C$7</f>
        <v>MNO</v>
      </c>
      <c r="D721" t="s">
        <v>703</v>
      </c>
      <c r="E721" s="558">
        <v>720</v>
      </c>
      <c r="F721" t="s">
        <v>663</v>
      </c>
      <c r="G721" t="s">
        <v>571</v>
      </c>
      <c r="H721" t="s">
        <v>1508</v>
      </c>
      <c r="I721" t="s">
        <v>1508</v>
      </c>
      <c r="J721" t="s">
        <v>617</v>
      </c>
      <c r="K721" t="s">
        <v>1455</v>
      </c>
      <c r="L721" t="s">
        <v>560</v>
      </c>
      <c r="M721">
        <f>'Data - connected objects'!$Q$99</f>
        <v>0</v>
      </c>
    </row>
    <row r="722" spans="1:13" x14ac:dyDescent="0.25">
      <c r="A722">
        <f>'Overview and definitions'!$C$4</f>
        <v>0</v>
      </c>
      <c r="B722" t="str">
        <f>'Overview and definitions'!$C$6</f>
        <v>Liechtenstein</v>
      </c>
      <c r="C722" t="str">
        <f>'Overview and definitions'!$C$7</f>
        <v>MNO</v>
      </c>
      <c r="D722" t="s">
        <v>703</v>
      </c>
      <c r="E722" s="558">
        <v>721</v>
      </c>
      <c r="F722" t="s">
        <v>664</v>
      </c>
      <c r="G722" t="s">
        <v>571</v>
      </c>
      <c r="H722" t="s">
        <v>1508</v>
      </c>
      <c r="I722" t="s">
        <v>1508</v>
      </c>
      <c r="J722" t="s">
        <v>617</v>
      </c>
      <c r="K722" t="s">
        <v>1455</v>
      </c>
      <c r="L722" t="s">
        <v>557</v>
      </c>
      <c r="M722">
        <f>'Data - connected objects'!$E$100</f>
        <v>0</v>
      </c>
    </row>
    <row r="723" spans="1:13" x14ac:dyDescent="0.25">
      <c r="A723">
        <f>'Overview and definitions'!$C$4</f>
        <v>0</v>
      </c>
      <c r="B723" t="str">
        <f>'Overview and definitions'!$C$6</f>
        <v>Liechtenstein</v>
      </c>
      <c r="C723" t="str">
        <f>'Overview and definitions'!$C$7</f>
        <v>MNO</v>
      </c>
      <c r="D723" t="s">
        <v>703</v>
      </c>
      <c r="E723" s="558">
        <v>722</v>
      </c>
      <c r="F723" t="s">
        <v>664</v>
      </c>
      <c r="G723" t="s">
        <v>571</v>
      </c>
      <c r="H723" t="s">
        <v>1508</v>
      </c>
      <c r="I723" t="s">
        <v>1508</v>
      </c>
      <c r="J723" t="s">
        <v>617</v>
      </c>
      <c r="K723" t="s">
        <v>1455</v>
      </c>
      <c r="L723" t="s">
        <v>558</v>
      </c>
      <c r="M723">
        <f>'Data - connected objects'!$I$100</f>
        <v>0</v>
      </c>
    </row>
    <row r="724" spans="1:13" x14ac:dyDescent="0.25">
      <c r="A724">
        <f>'Overview and definitions'!$C$4</f>
        <v>0</v>
      </c>
      <c r="B724" t="str">
        <f>'Overview and definitions'!$C$6</f>
        <v>Liechtenstein</v>
      </c>
      <c r="C724" t="str">
        <f>'Overview and definitions'!$C$7</f>
        <v>MNO</v>
      </c>
      <c r="D724" t="s">
        <v>703</v>
      </c>
      <c r="E724" s="558">
        <v>723</v>
      </c>
      <c r="F724" t="s">
        <v>664</v>
      </c>
      <c r="G724" t="s">
        <v>571</v>
      </c>
      <c r="H724" t="s">
        <v>1508</v>
      </c>
      <c r="I724" t="s">
        <v>1508</v>
      </c>
      <c r="J724" t="s">
        <v>617</v>
      </c>
      <c r="K724" t="s">
        <v>1455</v>
      </c>
      <c r="L724" t="s">
        <v>559</v>
      </c>
      <c r="M724">
        <f>'Data - connected objects'!$M$100</f>
        <v>0</v>
      </c>
    </row>
    <row r="725" spans="1:13" x14ac:dyDescent="0.25">
      <c r="A725">
        <f>'Overview and definitions'!$C$4</f>
        <v>0</v>
      </c>
      <c r="B725" t="str">
        <f>'Overview and definitions'!$C$6</f>
        <v>Liechtenstein</v>
      </c>
      <c r="C725" t="str">
        <f>'Overview and definitions'!$C$7</f>
        <v>MNO</v>
      </c>
      <c r="D725" t="s">
        <v>703</v>
      </c>
      <c r="E725" s="558">
        <v>724</v>
      </c>
      <c r="F725" t="s">
        <v>664</v>
      </c>
      <c r="G725" t="s">
        <v>571</v>
      </c>
      <c r="H725" t="s">
        <v>1508</v>
      </c>
      <c r="I725" t="s">
        <v>1508</v>
      </c>
      <c r="J725" t="s">
        <v>617</v>
      </c>
      <c r="K725" t="s">
        <v>1455</v>
      </c>
      <c r="L725" t="s">
        <v>560</v>
      </c>
      <c r="M725">
        <f>'Data - connected objects'!$Q$100</f>
        <v>0</v>
      </c>
    </row>
    <row r="726" spans="1:13" x14ac:dyDescent="0.25">
      <c r="A726">
        <f>'Overview and definitions'!$C$4</f>
        <v>0</v>
      </c>
      <c r="B726" t="str">
        <f>'Overview and definitions'!$C$6</f>
        <v>Liechtenstein</v>
      </c>
      <c r="C726" t="str">
        <f>'Overview and definitions'!$C$7</f>
        <v>MNO</v>
      </c>
      <c r="D726" t="s">
        <v>703</v>
      </c>
      <c r="E726" s="558">
        <v>725</v>
      </c>
      <c r="F726" t="s">
        <v>665</v>
      </c>
      <c r="G726" t="s">
        <v>571</v>
      </c>
      <c r="H726" t="s">
        <v>1508</v>
      </c>
      <c r="I726" t="s">
        <v>1508</v>
      </c>
      <c r="J726" t="s">
        <v>617</v>
      </c>
      <c r="K726" t="s">
        <v>1455</v>
      </c>
      <c r="L726" t="s">
        <v>557</v>
      </c>
      <c r="M726">
        <f>'Data - connected objects'!$E$101</f>
        <v>0</v>
      </c>
    </row>
    <row r="727" spans="1:13" x14ac:dyDescent="0.25">
      <c r="A727">
        <f>'Overview and definitions'!$C$4</f>
        <v>0</v>
      </c>
      <c r="B727" t="str">
        <f>'Overview and definitions'!$C$6</f>
        <v>Liechtenstein</v>
      </c>
      <c r="C727" t="str">
        <f>'Overview and definitions'!$C$7</f>
        <v>MNO</v>
      </c>
      <c r="D727" t="s">
        <v>703</v>
      </c>
      <c r="E727" s="558">
        <v>726</v>
      </c>
      <c r="F727" t="s">
        <v>665</v>
      </c>
      <c r="G727" t="s">
        <v>571</v>
      </c>
      <c r="H727" t="s">
        <v>1508</v>
      </c>
      <c r="I727" t="s">
        <v>1508</v>
      </c>
      <c r="J727" t="s">
        <v>617</v>
      </c>
      <c r="K727" t="s">
        <v>1455</v>
      </c>
      <c r="L727" t="s">
        <v>558</v>
      </c>
      <c r="M727">
        <f>'Data - connected objects'!$I$101</f>
        <v>0</v>
      </c>
    </row>
    <row r="728" spans="1:13" x14ac:dyDescent="0.25">
      <c r="A728">
        <f>'Overview and definitions'!$C$4</f>
        <v>0</v>
      </c>
      <c r="B728" t="str">
        <f>'Overview and definitions'!$C$6</f>
        <v>Liechtenstein</v>
      </c>
      <c r="C728" t="str">
        <f>'Overview and definitions'!$C$7</f>
        <v>MNO</v>
      </c>
      <c r="D728" t="s">
        <v>703</v>
      </c>
      <c r="E728" s="558">
        <v>727</v>
      </c>
      <c r="F728" t="s">
        <v>665</v>
      </c>
      <c r="G728" t="s">
        <v>571</v>
      </c>
      <c r="H728" t="s">
        <v>1508</v>
      </c>
      <c r="I728" t="s">
        <v>1508</v>
      </c>
      <c r="J728" t="s">
        <v>617</v>
      </c>
      <c r="K728" t="s">
        <v>1455</v>
      </c>
      <c r="L728" t="s">
        <v>559</v>
      </c>
      <c r="M728">
        <f>'Data - connected objects'!$M$101</f>
        <v>0</v>
      </c>
    </row>
    <row r="729" spans="1:13" x14ac:dyDescent="0.25">
      <c r="A729">
        <f>'Overview and definitions'!$C$4</f>
        <v>0</v>
      </c>
      <c r="B729" t="str">
        <f>'Overview and definitions'!$C$6</f>
        <v>Liechtenstein</v>
      </c>
      <c r="C729" t="str">
        <f>'Overview and definitions'!$C$7</f>
        <v>MNO</v>
      </c>
      <c r="D729" t="s">
        <v>703</v>
      </c>
      <c r="E729" s="558">
        <v>728</v>
      </c>
      <c r="F729" t="s">
        <v>665</v>
      </c>
      <c r="G729" t="s">
        <v>571</v>
      </c>
      <c r="H729" t="s">
        <v>1508</v>
      </c>
      <c r="I729" t="s">
        <v>1508</v>
      </c>
      <c r="J729" t="s">
        <v>617</v>
      </c>
      <c r="K729" t="s">
        <v>1455</v>
      </c>
      <c r="L729" t="s">
        <v>560</v>
      </c>
      <c r="M729">
        <f>'Data - connected objects'!$Q$101</f>
        <v>0</v>
      </c>
    </row>
    <row r="730" spans="1:13" x14ac:dyDescent="0.25">
      <c r="A730">
        <f>'Overview and definitions'!$C$4</f>
        <v>0</v>
      </c>
      <c r="B730" t="str">
        <f>'Overview and definitions'!$C$6</f>
        <v>Liechtenstein</v>
      </c>
      <c r="C730" t="str">
        <f>'Overview and definitions'!$C$7</f>
        <v>MNO</v>
      </c>
      <c r="D730" t="s">
        <v>703</v>
      </c>
      <c r="E730" s="558">
        <v>729</v>
      </c>
      <c r="F730" t="s">
        <v>745</v>
      </c>
      <c r="G730" t="s">
        <v>561</v>
      </c>
      <c r="H730" t="s">
        <v>1508</v>
      </c>
      <c r="I730" t="s">
        <v>1508</v>
      </c>
      <c r="J730" t="s">
        <v>1475</v>
      </c>
      <c r="K730" t="s">
        <v>1455</v>
      </c>
      <c r="L730" t="s">
        <v>557</v>
      </c>
      <c r="M730">
        <f>'Data - connected objects'!$D$103</f>
        <v>0</v>
      </c>
    </row>
    <row r="731" spans="1:13" x14ac:dyDescent="0.25">
      <c r="A731">
        <f>'Overview and definitions'!$C$4</f>
        <v>0</v>
      </c>
      <c r="B731" t="str">
        <f>'Overview and definitions'!$C$6</f>
        <v>Liechtenstein</v>
      </c>
      <c r="C731" t="str">
        <f>'Overview and definitions'!$C$7</f>
        <v>MNO</v>
      </c>
      <c r="D731" t="s">
        <v>703</v>
      </c>
      <c r="E731" s="558">
        <v>730</v>
      </c>
      <c r="F731" t="s">
        <v>745</v>
      </c>
      <c r="G731" t="s">
        <v>561</v>
      </c>
      <c r="H731" t="s">
        <v>1508</v>
      </c>
      <c r="I731" t="s">
        <v>1508</v>
      </c>
      <c r="J731" t="s">
        <v>1475</v>
      </c>
      <c r="K731" t="s">
        <v>1455</v>
      </c>
      <c r="L731" t="s">
        <v>558</v>
      </c>
      <c r="M731">
        <f>'Data - connected objects'!$H$103</f>
        <v>0</v>
      </c>
    </row>
    <row r="732" spans="1:13" x14ac:dyDescent="0.25">
      <c r="A732">
        <f>'Overview and definitions'!$C$4</f>
        <v>0</v>
      </c>
      <c r="B732" t="str">
        <f>'Overview and definitions'!$C$6</f>
        <v>Liechtenstein</v>
      </c>
      <c r="C732" t="str">
        <f>'Overview and definitions'!$C$7</f>
        <v>MNO</v>
      </c>
      <c r="D732" t="s">
        <v>703</v>
      </c>
      <c r="E732" s="558">
        <v>731</v>
      </c>
      <c r="F732" t="s">
        <v>745</v>
      </c>
      <c r="G732" t="s">
        <v>561</v>
      </c>
      <c r="H732" t="s">
        <v>1508</v>
      </c>
      <c r="I732" t="s">
        <v>1508</v>
      </c>
      <c r="J732" t="s">
        <v>1475</v>
      </c>
      <c r="K732" t="s">
        <v>1455</v>
      </c>
      <c r="L732" t="s">
        <v>559</v>
      </c>
      <c r="M732">
        <f>'Data - connected objects'!$L$103</f>
        <v>0</v>
      </c>
    </row>
    <row r="733" spans="1:13" x14ac:dyDescent="0.25">
      <c r="A733">
        <f>'Overview and definitions'!$C$4</f>
        <v>0</v>
      </c>
      <c r="B733" t="str">
        <f>'Overview and definitions'!$C$6</f>
        <v>Liechtenstein</v>
      </c>
      <c r="C733" t="str">
        <f>'Overview and definitions'!$C$7</f>
        <v>MNO</v>
      </c>
      <c r="D733" t="s">
        <v>703</v>
      </c>
      <c r="E733" s="558">
        <v>732</v>
      </c>
      <c r="F733" t="s">
        <v>745</v>
      </c>
      <c r="G733" t="s">
        <v>561</v>
      </c>
      <c r="H733" t="s">
        <v>1508</v>
      </c>
      <c r="I733" t="s">
        <v>1508</v>
      </c>
      <c r="J733" t="s">
        <v>1475</v>
      </c>
      <c r="K733" t="s">
        <v>1455</v>
      </c>
      <c r="L733" t="s">
        <v>560</v>
      </c>
      <c r="M733">
        <f>'Data - connected objects'!$P$103</f>
        <v>0</v>
      </c>
    </row>
    <row r="734" spans="1:13" x14ac:dyDescent="0.25">
      <c r="A734">
        <f>'Overview and definitions'!$C$4</f>
        <v>0</v>
      </c>
      <c r="B734" t="str">
        <f>'Overview and definitions'!$C$6</f>
        <v>Liechtenstein</v>
      </c>
      <c r="C734" t="str">
        <f>'Overview and definitions'!$C$7</f>
        <v>MNO</v>
      </c>
      <c r="D734" t="s">
        <v>703</v>
      </c>
      <c r="E734" s="558">
        <v>733</v>
      </c>
      <c r="F734" t="s">
        <v>745</v>
      </c>
      <c r="G734" t="s">
        <v>571</v>
      </c>
      <c r="H734" t="s">
        <v>1508</v>
      </c>
      <c r="I734" t="s">
        <v>1508</v>
      </c>
      <c r="J734" t="s">
        <v>1475</v>
      </c>
      <c r="K734" t="s">
        <v>1455</v>
      </c>
      <c r="L734" t="s">
        <v>557</v>
      </c>
      <c r="M734">
        <f>'Data - connected objects'!$E$103</f>
        <v>0</v>
      </c>
    </row>
    <row r="735" spans="1:13" x14ac:dyDescent="0.25">
      <c r="A735">
        <f>'Overview and definitions'!$C$4</f>
        <v>0</v>
      </c>
      <c r="B735" t="str">
        <f>'Overview and definitions'!$C$6</f>
        <v>Liechtenstein</v>
      </c>
      <c r="C735" t="str">
        <f>'Overview and definitions'!$C$7</f>
        <v>MNO</v>
      </c>
      <c r="D735" t="s">
        <v>703</v>
      </c>
      <c r="E735" s="558">
        <v>734</v>
      </c>
      <c r="F735" t="s">
        <v>745</v>
      </c>
      <c r="G735" t="s">
        <v>571</v>
      </c>
      <c r="H735" t="s">
        <v>1508</v>
      </c>
      <c r="I735" t="s">
        <v>1508</v>
      </c>
      <c r="J735" t="s">
        <v>1475</v>
      </c>
      <c r="K735" t="s">
        <v>1455</v>
      </c>
      <c r="L735" t="s">
        <v>558</v>
      </c>
      <c r="M735">
        <f>'Data - connected objects'!$I$103</f>
        <v>0</v>
      </c>
    </row>
    <row r="736" spans="1:13" x14ac:dyDescent="0.25">
      <c r="A736">
        <f>'Overview and definitions'!$C$4</f>
        <v>0</v>
      </c>
      <c r="B736" t="str">
        <f>'Overview and definitions'!$C$6</f>
        <v>Liechtenstein</v>
      </c>
      <c r="C736" t="str">
        <f>'Overview and definitions'!$C$7</f>
        <v>MNO</v>
      </c>
      <c r="D736" t="s">
        <v>703</v>
      </c>
      <c r="E736" s="558">
        <v>735</v>
      </c>
      <c r="F736" t="s">
        <v>745</v>
      </c>
      <c r="G736" t="s">
        <v>571</v>
      </c>
      <c r="H736" t="s">
        <v>1508</v>
      </c>
      <c r="I736" t="s">
        <v>1508</v>
      </c>
      <c r="J736" t="s">
        <v>1475</v>
      </c>
      <c r="K736" t="s">
        <v>1455</v>
      </c>
      <c r="L736" t="s">
        <v>559</v>
      </c>
      <c r="M736">
        <f>'Data - connected objects'!$M$103</f>
        <v>0</v>
      </c>
    </row>
    <row r="737" spans="1:13" x14ac:dyDescent="0.25">
      <c r="A737">
        <f>'Overview and definitions'!$C$4</f>
        <v>0</v>
      </c>
      <c r="B737" t="str">
        <f>'Overview and definitions'!$C$6</f>
        <v>Liechtenstein</v>
      </c>
      <c r="C737" t="str">
        <f>'Overview and definitions'!$C$7</f>
        <v>MNO</v>
      </c>
      <c r="D737" t="s">
        <v>703</v>
      </c>
      <c r="E737" s="558">
        <v>736</v>
      </c>
      <c r="F737" t="s">
        <v>745</v>
      </c>
      <c r="G737" t="s">
        <v>571</v>
      </c>
      <c r="H737" t="s">
        <v>1508</v>
      </c>
      <c r="I737" t="s">
        <v>1508</v>
      </c>
      <c r="J737" t="s">
        <v>1475</v>
      </c>
      <c r="K737" t="s">
        <v>1455</v>
      </c>
      <c r="L737" t="s">
        <v>560</v>
      </c>
      <c r="M737">
        <f>'Data - connected objects'!$Q$103</f>
        <v>0</v>
      </c>
    </row>
    <row r="738" spans="1:13" x14ac:dyDescent="0.25">
      <c r="A738">
        <f>'Overview and definitions'!$C$4</f>
        <v>0</v>
      </c>
      <c r="B738" t="str">
        <f>'Overview and definitions'!$C$6</f>
        <v>Liechtenstein</v>
      </c>
      <c r="C738" t="str">
        <f>'Overview and definitions'!$C$7</f>
        <v>MNO</v>
      </c>
      <c r="D738" t="s">
        <v>703</v>
      </c>
      <c r="E738" s="558">
        <v>737</v>
      </c>
      <c r="F738" t="s">
        <v>669</v>
      </c>
      <c r="G738" t="s">
        <v>561</v>
      </c>
      <c r="H738" t="s">
        <v>1508</v>
      </c>
      <c r="I738" t="s">
        <v>1508</v>
      </c>
      <c r="J738" t="s">
        <v>756</v>
      </c>
      <c r="K738" t="s">
        <v>667</v>
      </c>
      <c r="L738" t="s">
        <v>557</v>
      </c>
      <c r="M738">
        <f>'Data - connected objects'!$D$107</f>
        <v>0</v>
      </c>
    </row>
    <row r="739" spans="1:13" x14ac:dyDescent="0.25">
      <c r="A739">
        <f>'Overview and definitions'!$C$4</f>
        <v>0</v>
      </c>
      <c r="B739" t="str">
        <f>'Overview and definitions'!$C$6</f>
        <v>Liechtenstein</v>
      </c>
      <c r="C739" t="str">
        <f>'Overview and definitions'!$C$7</f>
        <v>MNO</v>
      </c>
      <c r="D739" t="s">
        <v>703</v>
      </c>
      <c r="E739" s="558">
        <v>738</v>
      </c>
      <c r="F739" t="s">
        <v>669</v>
      </c>
      <c r="G739" t="s">
        <v>561</v>
      </c>
      <c r="H739" t="s">
        <v>1508</v>
      </c>
      <c r="I739" t="s">
        <v>1508</v>
      </c>
      <c r="J739" t="s">
        <v>756</v>
      </c>
      <c r="K739" t="s">
        <v>667</v>
      </c>
      <c r="L739" t="s">
        <v>558</v>
      </c>
      <c r="M739">
        <f>'Data - connected objects'!$H$107</f>
        <v>0</v>
      </c>
    </row>
    <row r="740" spans="1:13" x14ac:dyDescent="0.25">
      <c r="A740">
        <f>'Overview and definitions'!$C$4</f>
        <v>0</v>
      </c>
      <c r="B740" t="str">
        <f>'Overview and definitions'!$C$6</f>
        <v>Liechtenstein</v>
      </c>
      <c r="C740" t="str">
        <f>'Overview and definitions'!$C$7</f>
        <v>MNO</v>
      </c>
      <c r="D740" t="s">
        <v>703</v>
      </c>
      <c r="E740" s="558">
        <v>739</v>
      </c>
      <c r="F740" t="s">
        <v>669</v>
      </c>
      <c r="G740" t="s">
        <v>561</v>
      </c>
      <c r="H740" t="s">
        <v>1508</v>
      </c>
      <c r="I740" t="s">
        <v>1508</v>
      </c>
      <c r="J740" t="s">
        <v>756</v>
      </c>
      <c r="K740" t="s">
        <v>667</v>
      </c>
      <c r="L740" t="s">
        <v>559</v>
      </c>
      <c r="M740">
        <f>'Data - connected objects'!$L$107</f>
        <v>0</v>
      </c>
    </row>
    <row r="741" spans="1:13" x14ac:dyDescent="0.25">
      <c r="A741">
        <f>'Overview and definitions'!$C$4</f>
        <v>0</v>
      </c>
      <c r="B741" t="str">
        <f>'Overview and definitions'!$C$6</f>
        <v>Liechtenstein</v>
      </c>
      <c r="C741" t="str">
        <f>'Overview and definitions'!$C$7</f>
        <v>MNO</v>
      </c>
      <c r="D741" t="s">
        <v>703</v>
      </c>
      <c r="E741" s="558">
        <v>740</v>
      </c>
      <c r="F741" t="s">
        <v>669</v>
      </c>
      <c r="G741" t="s">
        <v>561</v>
      </c>
      <c r="H741" t="s">
        <v>1508</v>
      </c>
      <c r="I741" t="s">
        <v>1508</v>
      </c>
      <c r="J741" t="s">
        <v>756</v>
      </c>
      <c r="K741" t="s">
        <v>667</v>
      </c>
      <c r="L741" t="s">
        <v>560</v>
      </c>
      <c r="M741">
        <f>'Data - connected objects'!$P$107</f>
        <v>0</v>
      </c>
    </row>
    <row r="742" spans="1:13" x14ac:dyDescent="0.25">
      <c r="A742">
        <f>'Overview and definitions'!$C$4</f>
        <v>0</v>
      </c>
      <c r="B742" t="str">
        <f>'Overview and definitions'!$C$6</f>
        <v>Liechtenstein</v>
      </c>
      <c r="C742" t="str">
        <f>'Overview and definitions'!$C$7</f>
        <v>MNO</v>
      </c>
      <c r="D742" t="s">
        <v>703</v>
      </c>
      <c r="E742" s="558">
        <v>741</v>
      </c>
      <c r="F742" t="s">
        <v>670</v>
      </c>
      <c r="G742" t="s">
        <v>561</v>
      </c>
      <c r="H742" t="s">
        <v>1508</v>
      </c>
      <c r="I742" t="s">
        <v>1508</v>
      </c>
      <c r="J742" t="s">
        <v>615</v>
      </c>
      <c r="K742" t="s">
        <v>667</v>
      </c>
      <c r="L742" t="s">
        <v>557</v>
      </c>
      <c r="M742">
        <f>'Data - connected objects'!$D$108</f>
        <v>0</v>
      </c>
    </row>
    <row r="743" spans="1:13" x14ac:dyDescent="0.25">
      <c r="A743">
        <f>'Overview and definitions'!$C$4</f>
        <v>0</v>
      </c>
      <c r="B743" t="str">
        <f>'Overview and definitions'!$C$6</f>
        <v>Liechtenstein</v>
      </c>
      <c r="C743" t="str">
        <f>'Overview and definitions'!$C$7</f>
        <v>MNO</v>
      </c>
      <c r="D743" t="s">
        <v>703</v>
      </c>
      <c r="E743" s="558">
        <v>742</v>
      </c>
      <c r="F743" t="s">
        <v>670</v>
      </c>
      <c r="G743" t="s">
        <v>561</v>
      </c>
      <c r="H743" t="s">
        <v>1508</v>
      </c>
      <c r="I743" t="s">
        <v>1508</v>
      </c>
      <c r="J743" t="s">
        <v>615</v>
      </c>
      <c r="K743" t="s">
        <v>667</v>
      </c>
      <c r="L743" t="s">
        <v>558</v>
      </c>
      <c r="M743">
        <f>'Data - connected objects'!$H$108</f>
        <v>0</v>
      </c>
    </row>
    <row r="744" spans="1:13" x14ac:dyDescent="0.25">
      <c r="A744">
        <f>'Overview and definitions'!$C$4</f>
        <v>0</v>
      </c>
      <c r="B744" t="str">
        <f>'Overview and definitions'!$C$6</f>
        <v>Liechtenstein</v>
      </c>
      <c r="C744" t="str">
        <f>'Overview and definitions'!$C$7</f>
        <v>MNO</v>
      </c>
      <c r="D744" t="s">
        <v>703</v>
      </c>
      <c r="E744" s="558">
        <v>743</v>
      </c>
      <c r="F744" t="s">
        <v>670</v>
      </c>
      <c r="G744" t="s">
        <v>561</v>
      </c>
      <c r="H744" t="s">
        <v>1508</v>
      </c>
      <c r="I744" t="s">
        <v>1508</v>
      </c>
      <c r="J744" t="s">
        <v>615</v>
      </c>
      <c r="K744" t="s">
        <v>667</v>
      </c>
      <c r="L744" t="s">
        <v>559</v>
      </c>
      <c r="M744">
        <f>'Data - connected objects'!$L$108</f>
        <v>0</v>
      </c>
    </row>
    <row r="745" spans="1:13" x14ac:dyDescent="0.25">
      <c r="A745">
        <f>'Overview and definitions'!$C$4</f>
        <v>0</v>
      </c>
      <c r="B745" t="str">
        <f>'Overview and definitions'!$C$6</f>
        <v>Liechtenstein</v>
      </c>
      <c r="C745" t="str">
        <f>'Overview and definitions'!$C$7</f>
        <v>MNO</v>
      </c>
      <c r="D745" t="s">
        <v>703</v>
      </c>
      <c r="E745" s="558">
        <v>744</v>
      </c>
      <c r="F745" t="s">
        <v>670</v>
      </c>
      <c r="G745" t="s">
        <v>561</v>
      </c>
      <c r="H745" t="s">
        <v>1508</v>
      </c>
      <c r="I745" t="s">
        <v>1508</v>
      </c>
      <c r="J745" t="s">
        <v>615</v>
      </c>
      <c r="K745" t="s">
        <v>667</v>
      </c>
      <c r="L745" t="s">
        <v>560</v>
      </c>
      <c r="M745">
        <f>'Data - connected objects'!$P$108</f>
        <v>0</v>
      </c>
    </row>
    <row r="746" spans="1:13" x14ac:dyDescent="0.25">
      <c r="A746">
        <f>'Overview and definitions'!$C$4</f>
        <v>0</v>
      </c>
      <c r="B746" t="str">
        <f>'Overview and definitions'!$C$6</f>
        <v>Liechtenstein</v>
      </c>
      <c r="C746" t="str">
        <f>'Overview and definitions'!$C$7</f>
        <v>MNO</v>
      </c>
      <c r="D746" t="s">
        <v>703</v>
      </c>
      <c r="E746" s="558">
        <v>745</v>
      </c>
      <c r="F746" t="s">
        <v>671</v>
      </c>
      <c r="G746" t="s">
        <v>561</v>
      </c>
      <c r="H746" t="s">
        <v>1508</v>
      </c>
      <c r="I746" t="s">
        <v>1508</v>
      </c>
      <c r="J746" t="s">
        <v>617</v>
      </c>
      <c r="K746" t="s">
        <v>667</v>
      </c>
      <c r="L746" t="s">
        <v>557</v>
      </c>
      <c r="M746">
        <f>'Data - connected objects'!$D$109</f>
        <v>0</v>
      </c>
    </row>
    <row r="747" spans="1:13" x14ac:dyDescent="0.25">
      <c r="A747">
        <f>'Overview and definitions'!$C$4</f>
        <v>0</v>
      </c>
      <c r="B747" t="str">
        <f>'Overview and definitions'!$C$6</f>
        <v>Liechtenstein</v>
      </c>
      <c r="C747" t="str">
        <f>'Overview and definitions'!$C$7</f>
        <v>MNO</v>
      </c>
      <c r="D747" t="s">
        <v>703</v>
      </c>
      <c r="E747" s="558">
        <v>746</v>
      </c>
      <c r="F747" t="s">
        <v>671</v>
      </c>
      <c r="G747" t="s">
        <v>561</v>
      </c>
      <c r="H747" t="s">
        <v>1508</v>
      </c>
      <c r="I747" t="s">
        <v>1508</v>
      </c>
      <c r="J747" t="s">
        <v>617</v>
      </c>
      <c r="K747" t="s">
        <v>667</v>
      </c>
      <c r="L747" t="s">
        <v>558</v>
      </c>
      <c r="M747">
        <f>'Data - connected objects'!$H$109</f>
        <v>0</v>
      </c>
    </row>
    <row r="748" spans="1:13" x14ac:dyDescent="0.25">
      <c r="A748">
        <f>'Overview and definitions'!$C$4</f>
        <v>0</v>
      </c>
      <c r="B748" t="str">
        <f>'Overview and definitions'!$C$6</f>
        <v>Liechtenstein</v>
      </c>
      <c r="C748" t="str">
        <f>'Overview and definitions'!$C$7</f>
        <v>MNO</v>
      </c>
      <c r="D748" t="s">
        <v>703</v>
      </c>
      <c r="E748" s="558">
        <v>747</v>
      </c>
      <c r="F748" t="s">
        <v>671</v>
      </c>
      <c r="G748" t="s">
        <v>561</v>
      </c>
      <c r="H748" t="s">
        <v>1508</v>
      </c>
      <c r="I748" t="s">
        <v>1508</v>
      </c>
      <c r="J748" t="s">
        <v>617</v>
      </c>
      <c r="K748" t="s">
        <v>667</v>
      </c>
      <c r="L748" t="s">
        <v>559</v>
      </c>
      <c r="M748">
        <f>'Data - connected objects'!$L$109</f>
        <v>0</v>
      </c>
    </row>
    <row r="749" spans="1:13" x14ac:dyDescent="0.25">
      <c r="A749">
        <f>'Overview and definitions'!$C$4</f>
        <v>0</v>
      </c>
      <c r="B749" t="str">
        <f>'Overview and definitions'!$C$6</f>
        <v>Liechtenstein</v>
      </c>
      <c r="C749" t="str">
        <f>'Overview and definitions'!$C$7</f>
        <v>MNO</v>
      </c>
      <c r="D749" t="s">
        <v>703</v>
      </c>
      <c r="E749" s="558">
        <v>748</v>
      </c>
      <c r="F749" t="s">
        <v>671</v>
      </c>
      <c r="G749" t="s">
        <v>561</v>
      </c>
      <c r="H749" t="s">
        <v>1508</v>
      </c>
      <c r="I749" t="s">
        <v>1508</v>
      </c>
      <c r="J749" t="s">
        <v>617</v>
      </c>
      <c r="K749" t="s">
        <v>667</v>
      </c>
      <c r="L749" t="s">
        <v>560</v>
      </c>
      <c r="M749">
        <f>'Data - connected objects'!$P$109</f>
        <v>0</v>
      </c>
    </row>
    <row r="750" spans="1:13" x14ac:dyDescent="0.25">
      <c r="A750">
        <f>'Overview and definitions'!$C$4</f>
        <v>0</v>
      </c>
      <c r="B750" t="str">
        <f>'Overview and definitions'!$C$6</f>
        <v>Liechtenstein</v>
      </c>
      <c r="C750" t="str">
        <f>'Overview and definitions'!$C$7</f>
        <v>MNO</v>
      </c>
      <c r="D750" t="s">
        <v>703</v>
      </c>
      <c r="E750" s="558">
        <v>749</v>
      </c>
      <c r="F750" t="s">
        <v>669</v>
      </c>
      <c r="G750" t="s">
        <v>571</v>
      </c>
      <c r="H750" t="s">
        <v>1508</v>
      </c>
      <c r="I750" t="s">
        <v>1508</v>
      </c>
      <c r="J750" t="s">
        <v>756</v>
      </c>
      <c r="K750" t="s">
        <v>667</v>
      </c>
      <c r="L750" t="s">
        <v>557</v>
      </c>
      <c r="M750">
        <f>'Data - connected objects'!$E$107</f>
        <v>0</v>
      </c>
    </row>
    <row r="751" spans="1:13" x14ac:dyDescent="0.25">
      <c r="A751">
        <f>'Overview and definitions'!$C$4</f>
        <v>0</v>
      </c>
      <c r="B751" t="str">
        <f>'Overview and definitions'!$C$6</f>
        <v>Liechtenstein</v>
      </c>
      <c r="C751" t="str">
        <f>'Overview and definitions'!$C$7</f>
        <v>MNO</v>
      </c>
      <c r="D751" t="s">
        <v>703</v>
      </c>
      <c r="E751" s="558">
        <v>750</v>
      </c>
      <c r="F751" t="s">
        <v>669</v>
      </c>
      <c r="G751" t="s">
        <v>571</v>
      </c>
      <c r="H751" t="s">
        <v>1508</v>
      </c>
      <c r="I751" t="s">
        <v>1508</v>
      </c>
      <c r="J751" t="s">
        <v>756</v>
      </c>
      <c r="K751" t="s">
        <v>667</v>
      </c>
      <c r="L751" t="s">
        <v>558</v>
      </c>
      <c r="M751">
        <f>'Data - connected objects'!$I$107</f>
        <v>0</v>
      </c>
    </row>
    <row r="752" spans="1:13" x14ac:dyDescent="0.25">
      <c r="A752">
        <f>'Overview and definitions'!$C$4</f>
        <v>0</v>
      </c>
      <c r="B752" t="str">
        <f>'Overview and definitions'!$C$6</f>
        <v>Liechtenstein</v>
      </c>
      <c r="C752" t="str">
        <f>'Overview and definitions'!$C$7</f>
        <v>MNO</v>
      </c>
      <c r="D752" t="s">
        <v>703</v>
      </c>
      <c r="E752" s="558">
        <v>751</v>
      </c>
      <c r="F752" t="s">
        <v>669</v>
      </c>
      <c r="G752" t="s">
        <v>571</v>
      </c>
      <c r="H752" t="s">
        <v>1508</v>
      </c>
      <c r="I752" t="s">
        <v>1508</v>
      </c>
      <c r="J752" t="s">
        <v>756</v>
      </c>
      <c r="K752" t="s">
        <v>667</v>
      </c>
      <c r="L752" t="s">
        <v>559</v>
      </c>
      <c r="M752">
        <f>'Data - connected objects'!$M$107</f>
        <v>0</v>
      </c>
    </row>
    <row r="753" spans="1:13" x14ac:dyDescent="0.25">
      <c r="A753">
        <f>'Overview and definitions'!$C$4</f>
        <v>0</v>
      </c>
      <c r="B753" t="str">
        <f>'Overview and definitions'!$C$6</f>
        <v>Liechtenstein</v>
      </c>
      <c r="C753" t="str">
        <f>'Overview and definitions'!$C$7</f>
        <v>MNO</v>
      </c>
      <c r="D753" t="s">
        <v>703</v>
      </c>
      <c r="E753" s="558">
        <v>752</v>
      </c>
      <c r="F753" t="s">
        <v>669</v>
      </c>
      <c r="G753" t="s">
        <v>571</v>
      </c>
      <c r="H753" t="s">
        <v>1508</v>
      </c>
      <c r="I753" t="s">
        <v>1508</v>
      </c>
      <c r="J753" t="s">
        <v>756</v>
      </c>
      <c r="K753" t="s">
        <v>667</v>
      </c>
      <c r="L753" t="s">
        <v>560</v>
      </c>
      <c r="M753">
        <f>'Data - connected objects'!$Q$107</f>
        <v>0</v>
      </c>
    </row>
    <row r="754" spans="1:13" x14ac:dyDescent="0.25">
      <c r="A754">
        <f>'Overview and definitions'!$C$4</f>
        <v>0</v>
      </c>
      <c r="B754" t="str">
        <f>'Overview and definitions'!$C$6</f>
        <v>Liechtenstein</v>
      </c>
      <c r="C754" t="str">
        <f>'Overview and definitions'!$C$7</f>
        <v>MNO</v>
      </c>
      <c r="D754" t="s">
        <v>703</v>
      </c>
      <c r="E754" s="558">
        <v>753</v>
      </c>
      <c r="F754" t="s">
        <v>670</v>
      </c>
      <c r="G754" t="s">
        <v>571</v>
      </c>
      <c r="H754" t="s">
        <v>1508</v>
      </c>
      <c r="I754" t="s">
        <v>1508</v>
      </c>
      <c r="J754" t="s">
        <v>615</v>
      </c>
      <c r="K754" t="s">
        <v>667</v>
      </c>
      <c r="L754" t="s">
        <v>557</v>
      </c>
      <c r="M754">
        <f>'Data - connected objects'!$E$108</f>
        <v>0</v>
      </c>
    </row>
    <row r="755" spans="1:13" x14ac:dyDescent="0.25">
      <c r="A755">
        <f>'Overview and definitions'!$C$4</f>
        <v>0</v>
      </c>
      <c r="B755" t="str">
        <f>'Overview and definitions'!$C$6</f>
        <v>Liechtenstein</v>
      </c>
      <c r="C755" t="str">
        <f>'Overview and definitions'!$C$7</f>
        <v>MNO</v>
      </c>
      <c r="D755" t="s">
        <v>703</v>
      </c>
      <c r="E755" s="558">
        <v>754</v>
      </c>
      <c r="F755" t="s">
        <v>670</v>
      </c>
      <c r="G755" t="s">
        <v>571</v>
      </c>
      <c r="H755" t="s">
        <v>1508</v>
      </c>
      <c r="I755" t="s">
        <v>1508</v>
      </c>
      <c r="J755" t="s">
        <v>615</v>
      </c>
      <c r="K755" t="s">
        <v>667</v>
      </c>
      <c r="L755" t="s">
        <v>558</v>
      </c>
      <c r="M755">
        <f>'Data - connected objects'!$I$108</f>
        <v>0</v>
      </c>
    </row>
    <row r="756" spans="1:13" x14ac:dyDescent="0.25">
      <c r="A756">
        <f>'Overview and definitions'!$C$4</f>
        <v>0</v>
      </c>
      <c r="B756" t="str">
        <f>'Overview and definitions'!$C$6</f>
        <v>Liechtenstein</v>
      </c>
      <c r="C756" t="str">
        <f>'Overview and definitions'!$C$7</f>
        <v>MNO</v>
      </c>
      <c r="D756" t="s">
        <v>703</v>
      </c>
      <c r="E756" s="558">
        <v>755</v>
      </c>
      <c r="F756" t="s">
        <v>670</v>
      </c>
      <c r="G756" t="s">
        <v>571</v>
      </c>
      <c r="H756" t="s">
        <v>1508</v>
      </c>
      <c r="I756" t="s">
        <v>1508</v>
      </c>
      <c r="J756" t="s">
        <v>615</v>
      </c>
      <c r="K756" t="s">
        <v>667</v>
      </c>
      <c r="L756" t="s">
        <v>559</v>
      </c>
      <c r="M756">
        <f>'Data - connected objects'!$M$108</f>
        <v>0</v>
      </c>
    </row>
    <row r="757" spans="1:13" x14ac:dyDescent="0.25">
      <c r="A757">
        <f>'Overview and definitions'!$C$4</f>
        <v>0</v>
      </c>
      <c r="B757" t="str">
        <f>'Overview and definitions'!$C$6</f>
        <v>Liechtenstein</v>
      </c>
      <c r="C757" t="str">
        <f>'Overview and definitions'!$C$7</f>
        <v>MNO</v>
      </c>
      <c r="D757" t="s">
        <v>703</v>
      </c>
      <c r="E757" s="558">
        <v>756</v>
      </c>
      <c r="F757" t="s">
        <v>670</v>
      </c>
      <c r="G757" t="s">
        <v>571</v>
      </c>
      <c r="H757" t="s">
        <v>1508</v>
      </c>
      <c r="I757" t="s">
        <v>1508</v>
      </c>
      <c r="J757" t="s">
        <v>615</v>
      </c>
      <c r="K757" t="s">
        <v>667</v>
      </c>
      <c r="L757" t="s">
        <v>560</v>
      </c>
      <c r="M757">
        <f>'Data - connected objects'!$Q$108</f>
        <v>0</v>
      </c>
    </row>
    <row r="758" spans="1:13" x14ac:dyDescent="0.25">
      <c r="A758">
        <f>'Overview and definitions'!$C$4</f>
        <v>0</v>
      </c>
      <c r="B758" t="str">
        <f>'Overview and definitions'!$C$6</f>
        <v>Liechtenstein</v>
      </c>
      <c r="C758" t="str">
        <f>'Overview and definitions'!$C$7</f>
        <v>MNO</v>
      </c>
      <c r="D758" t="s">
        <v>703</v>
      </c>
      <c r="E758" s="558">
        <v>757</v>
      </c>
      <c r="F758" t="s">
        <v>671</v>
      </c>
      <c r="G758" t="s">
        <v>571</v>
      </c>
      <c r="H758" t="s">
        <v>1508</v>
      </c>
      <c r="I758" t="s">
        <v>1508</v>
      </c>
      <c r="J758" t="s">
        <v>617</v>
      </c>
      <c r="K758" t="s">
        <v>667</v>
      </c>
      <c r="L758" t="s">
        <v>557</v>
      </c>
      <c r="M758">
        <f>'Data - connected objects'!$E$109</f>
        <v>0</v>
      </c>
    </row>
    <row r="759" spans="1:13" x14ac:dyDescent="0.25">
      <c r="A759">
        <f>'Overview and definitions'!$C$4</f>
        <v>0</v>
      </c>
      <c r="B759" t="str">
        <f>'Overview and definitions'!$C$6</f>
        <v>Liechtenstein</v>
      </c>
      <c r="C759" t="str">
        <f>'Overview and definitions'!$C$7</f>
        <v>MNO</v>
      </c>
      <c r="D759" t="s">
        <v>703</v>
      </c>
      <c r="E759" s="558">
        <v>758</v>
      </c>
      <c r="F759" t="s">
        <v>671</v>
      </c>
      <c r="G759" t="s">
        <v>571</v>
      </c>
      <c r="H759" t="s">
        <v>1508</v>
      </c>
      <c r="I759" t="s">
        <v>1508</v>
      </c>
      <c r="J759" t="s">
        <v>617</v>
      </c>
      <c r="K759" t="s">
        <v>667</v>
      </c>
      <c r="L759" t="s">
        <v>558</v>
      </c>
      <c r="M759">
        <f>'Data - connected objects'!$I$109</f>
        <v>0</v>
      </c>
    </row>
    <row r="760" spans="1:13" x14ac:dyDescent="0.25">
      <c r="A760">
        <f>'Overview and definitions'!$C$4</f>
        <v>0</v>
      </c>
      <c r="B760" t="str">
        <f>'Overview and definitions'!$C$6</f>
        <v>Liechtenstein</v>
      </c>
      <c r="C760" t="str">
        <f>'Overview and definitions'!$C$7</f>
        <v>MNO</v>
      </c>
      <c r="D760" t="s">
        <v>703</v>
      </c>
      <c r="E760" s="558">
        <v>759</v>
      </c>
      <c r="F760" t="s">
        <v>671</v>
      </c>
      <c r="G760" t="s">
        <v>571</v>
      </c>
      <c r="H760" t="s">
        <v>1508</v>
      </c>
      <c r="I760" t="s">
        <v>1508</v>
      </c>
      <c r="J760" t="s">
        <v>617</v>
      </c>
      <c r="K760" t="s">
        <v>667</v>
      </c>
      <c r="L760" t="s">
        <v>559</v>
      </c>
      <c r="M760">
        <f>'Data - connected objects'!$M$109</f>
        <v>0</v>
      </c>
    </row>
    <row r="761" spans="1:13" x14ac:dyDescent="0.25">
      <c r="A761">
        <f>'Overview and definitions'!$C$4</f>
        <v>0</v>
      </c>
      <c r="B761" t="str">
        <f>'Overview and definitions'!$C$6</f>
        <v>Liechtenstein</v>
      </c>
      <c r="C761" t="str">
        <f>'Overview and definitions'!$C$7</f>
        <v>MNO</v>
      </c>
      <c r="D761" t="s">
        <v>703</v>
      </c>
      <c r="E761" s="558">
        <v>760</v>
      </c>
      <c r="F761" t="s">
        <v>671</v>
      </c>
      <c r="G761" t="s">
        <v>571</v>
      </c>
      <c r="H761" t="s">
        <v>1508</v>
      </c>
      <c r="I761" t="s">
        <v>1508</v>
      </c>
      <c r="J761" t="s">
        <v>617</v>
      </c>
      <c r="K761" t="s">
        <v>667</v>
      </c>
      <c r="L761" t="s">
        <v>560</v>
      </c>
      <c r="M761">
        <f>'Data - connected objects'!$Q$109</f>
        <v>0</v>
      </c>
    </row>
    <row r="762" spans="1:13" x14ac:dyDescent="0.25">
      <c r="A762">
        <f>'Overview and definitions'!$C$4</f>
        <v>0</v>
      </c>
      <c r="B762" t="str">
        <f>'Overview and definitions'!$C$6</f>
        <v>Liechtenstein</v>
      </c>
      <c r="C762" t="str">
        <f>'Overview and definitions'!$C$7</f>
        <v>MNO</v>
      </c>
      <c r="D762" t="s">
        <v>746</v>
      </c>
      <c r="E762" s="558">
        <v>761</v>
      </c>
      <c r="F762" t="s">
        <v>521</v>
      </c>
      <c r="G762" t="s">
        <v>1508</v>
      </c>
      <c r="H762" t="s">
        <v>1508</v>
      </c>
      <c r="I762" t="s">
        <v>1508</v>
      </c>
      <c r="J762" t="s">
        <v>1508</v>
      </c>
      <c r="K762" t="s">
        <v>1508</v>
      </c>
      <c r="L762" t="s">
        <v>523</v>
      </c>
      <c r="M762">
        <f>'Data - Western Balkan'!$D$14</f>
        <v>0</v>
      </c>
    </row>
    <row r="763" spans="1:13" x14ac:dyDescent="0.25">
      <c r="A763">
        <f>'Overview and definitions'!$C$4</f>
        <v>0</v>
      </c>
      <c r="B763" t="str">
        <f>'Overview and definitions'!$C$6</f>
        <v>Liechtenstein</v>
      </c>
      <c r="C763" t="str">
        <f>'Overview and definitions'!$C$7</f>
        <v>MNO</v>
      </c>
      <c r="D763" t="s">
        <v>746</v>
      </c>
      <c r="E763" s="558">
        <v>762</v>
      </c>
      <c r="F763" t="s">
        <v>521</v>
      </c>
      <c r="G763" t="s">
        <v>1508</v>
      </c>
      <c r="H763" t="s">
        <v>1508</v>
      </c>
      <c r="I763" t="s">
        <v>1508</v>
      </c>
      <c r="J763" t="s">
        <v>1508</v>
      </c>
      <c r="K763" t="s">
        <v>1508</v>
      </c>
      <c r="L763" t="s">
        <v>525</v>
      </c>
      <c r="M763">
        <f>'Data - Western Balkan'!$H$14</f>
        <v>0</v>
      </c>
    </row>
    <row r="764" spans="1:13" x14ac:dyDescent="0.25">
      <c r="A764">
        <f>'Overview and definitions'!$C$4</f>
        <v>0</v>
      </c>
      <c r="B764" t="str">
        <f>'Overview and definitions'!$C$6</f>
        <v>Liechtenstein</v>
      </c>
      <c r="C764" t="str">
        <f>'Overview and definitions'!$C$7</f>
        <v>MNO</v>
      </c>
      <c r="D764" t="s">
        <v>746</v>
      </c>
      <c r="E764" s="558">
        <v>763</v>
      </c>
      <c r="F764" t="s">
        <v>521</v>
      </c>
      <c r="G764" t="s">
        <v>1508</v>
      </c>
      <c r="H764" t="s">
        <v>1508</v>
      </c>
      <c r="I764" t="s">
        <v>1508</v>
      </c>
      <c r="J764" t="s">
        <v>1508</v>
      </c>
      <c r="K764" t="s">
        <v>1508</v>
      </c>
      <c r="L764" t="s">
        <v>526</v>
      </c>
      <c r="M764">
        <f>'Data - Western Balkan'!$L$14</f>
        <v>0</v>
      </c>
    </row>
    <row r="765" spans="1:13" x14ac:dyDescent="0.25">
      <c r="A765">
        <f>'Overview and definitions'!$C$4</f>
        <v>0</v>
      </c>
      <c r="B765" t="str">
        <f>'Overview and definitions'!$C$6</f>
        <v>Liechtenstein</v>
      </c>
      <c r="C765" t="str">
        <f>'Overview and definitions'!$C$7</f>
        <v>MNO</v>
      </c>
      <c r="D765" t="s">
        <v>746</v>
      </c>
      <c r="E765" s="558">
        <v>764</v>
      </c>
      <c r="F765" t="s">
        <v>521</v>
      </c>
      <c r="G765" t="s">
        <v>1508</v>
      </c>
      <c r="H765" t="s">
        <v>1508</v>
      </c>
      <c r="I765" t="s">
        <v>1508</v>
      </c>
      <c r="J765" t="s">
        <v>1508</v>
      </c>
      <c r="K765" t="s">
        <v>1508</v>
      </c>
      <c r="L765" t="s">
        <v>527</v>
      </c>
      <c r="M765">
        <f>'Data - Western Balkan'!$P$14</f>
        <v>0</v>
      </c>
    </row>
    <row r="766" spans="1:13" x14ac:dyDescent="0.25">
      <c r="A766">
        <f>'Overview and definitions'!$C$4</f>
        <v>0</v>
      </c>
      <c r="B766" t="str">
        <f>'Overview and definitions'!$C$6</f>
        <v>Liechtenstein</v>
      </c>
      <c r="C766" t="str">
        <f>'Overview and definitions'!$C$7</f>
        <v>MNO</v>
      </c>
      <c r="D766" t="s">
        <v>746</v>
      </c>
      <c r="E766" s="558">
        <v>765</v>
      </c>
      <c r="F766" t="s">
        <v>755</v>
      </c>
      <c r="G766" t="s">
        <v>561</v>
      </c>
      <c r="H766" t="s">
        <v>1508</v>
      </c>
      <c r="I766" t="s">
        <v>1508</v>
      </c>
      <c r="J766" t="s">
        <v>756</v>
      </c>
      <c r="K766" t="s">
        <v>1458</v>
      </c>
      <c r="L766" t="s">
        <v>557</v>
      </c>
      <c r="M766">
        <f>'Data - Western Balkan'!$D$20</f>
        <v>0</v>
      </c>
    </row>
    <row r="767" spans="1:13" x14ac:dyDescent="0.25">
      <c r="A767">
        <f>'Overview and definitions'!$C$4</f>
        <v>0</v>
      </c>
      <c r="B767" t="str">
        <f>'Overview and definitions'!$C$6</f>
        <v>Liechtenstein</v>
      </c>
      <c r="C767" t="str">
        <f>'Overview and definitions'!$C$7</f>
        <v>MNO</v>
      </c>
      <c r="D767" t="s">
        <v>746</v>
      </c>
      <c r="E767" s="558">
        <v>766</v>
      </c>
      <c r="F767" t="s">
        <v>755</v>
      </c>
      <c r="G767" t="s">
        <v>561</v>
      </c>
      <c r="H767" t="s">
        <v>1508</v>
      </c>
      <c r="I767" t="s">
        <v>1508</v>
      </c>
      <c r="J767" t="s">
        <v>756</v>
      </c>
      <c r="K767" t="s">
        <v>1458</v>
      </c>
      <c r="L767" t="s">
        <v>558</v>
      </c>
      <c r="M767">
        <f>'Data - Western Balkan'!$H$20</f>
        <v>0</v>
      </c>
    </row>
    <row r="768" spans="1:13" x14ac:dyDescent="0.25">
      <c r="A768">
        <f>'Overview and definitions'!$C$4</f>
        <v>0</v>
      </c>
      <c r="B768" t="str">
        <f>'Overview and definitions'!$C$6</f>
        <v>Liechtenstein</v>
      </c>
      <c r="C768" t="str">
        <f>'Overview and definitions'!$C$7</f>
        <v>MNO</v>
      </c>
      <c r="D768" t="s">
        <v>746</v>
      </c>
      <c r="E768" s="558">
        <v>767</v>
      </c>
      <c r="F768" t="s">
        <v>755</v>
      </c>
      <c r="G768" t="s">
        <v>561</v>
      </c>
      <c r="H768" t="s">
        <v>1508</v>
      </c>
      <c r="I768" t="s">
        <v>1508</v>
      </c>
      <c r="J768" t="s">
        <v>756</v>
      </c>
      <c r="K768" t="s">
        <v>1458</v>
      </c>
      <c r="L768" t="s">
        <v>559</v>
      </c>
      <c r="M768">
        <f>'Data - Western Balkan'!$L$20</f>
        <v>0</v>
      </c>
    </row>
    <row r="769" spans="1:13" x14ac:dyDescent="0.25">
      <c r="A769">
        <f>'Overview and definitions'!$C$4</f>
        <v>0</v>
      </c>
      <c r="B769" t="str">
        <f>'Overview and definitions'!$C$6</f>
        <v>Liechtenstein</v>
      </c>
      <c r="C769" t="str">
        <f>'Overview and definitions'!$C$7</f>
        <v>MNO</v>
      </c>
      <c r="D769" t="s">
        <v>746</v>
      </c>
      <c r="E769" s="558">
        <v>768</v>
      </c>
      <c r="F769" t="s">
        <v>755</v>
      </c>
      <c r="G769" t="s">
        <v>561</v>
      </c>
      <c r="H769" t="s">
        <v>1508</v>
      </c>
      <c r="I769" t="s">
        <v>1508</v>
      </c>
      <c r="J769" t="s">
        <v>756</v>
      </c>
      <c r="K769" t="s">
        <v>1458</v>
      </c>
      <c r="L769" t="s">
        <v>560</v>
      </c>
      <c r="M769">
        <f>'Data - Western Balkan'!$P$20</f>
        <v>0</v>
      </c>
    </row>
    <row r="770" spans="1:13" x14ac:dyDescent="0.25">
      <c r="A770">
        <f>'Overview and definitions'!$C$4</f>
        <v>0</v>
      </c>
      <c r="B770" t="str">
        <f>'Overview and definitions'!$C$6</f>
        <v>Liechtenstein</v>
      </c>
      <c r="C770" t="str">
        <f>'Overview and definitions'!$C$7</f>
        <v>MNO</v>
      </c>
      <c r="D770" t="s">
        <v>746</v>
      </c>
      <c r="E770" s="558">
        <v>769</v>
      </c>
      <c r="F770" t="s">
        <v>567</v>
      </c>
      <c r="G770" t="s">
        <v>561</v>
      </c>
      <c r="H770" t="s">
        <v>1508</v>
      </c>
      <c r="I770" t="s">
        <v>1508</v>
      </c>
      <c r="J770" t="s">
        <v>756</v>
      </c>
      <c r="K770" t="s">
        <v>1458</v>
      </c>
      <c r="L770" t="s">
        <v>557</v>
      </c>
      <c r="M770">
        <f>'Data - Western Balkan'!$D$21</f>
        <v>0</v>
      </c>
    </row>
    <row r="771" spans="1:13" x14ac:dyDescent="0.25">
      <c r="A771">
        <f>'Overview and definitions'!$C$4</f>
        <v>0</v>
      </c>
      <c r="B771" t="str">
        <f>'Overview and definitions'!$C$6</f>
        <v>Liechtenstein</v>
      </c>
      <c r="C771" t="str">
        <f>'Overview and definitions'!$C$7</f>
        <v>MNO</v>
      </c>
      <c r="D771" t="s">
        <v>746</v>
      </c>
      <c r="E771" s="558">
        <v>770</v>
      </c>
      <c r="F771" t="s">
        <v>567</v>
      </c>
      <c r="G771" t="s">
        <v>561</v>
      </c>
      <c r="H771" t="s">
        <v>1508</v>
      </c>
      <c r="I771" t="s">
        <v>1508</v>
      </c>
      <c r="J771" t="s">
        <v>756</v>
      </c>
      <c r="K771" t="s">
        <v>1458</v>
      </c>
      <c r="L771" t="s">
        <v>558</v>
      </c>
      <c r="M771">
        <f>'Data - Western Balkan'!$H$21</f>
        <v>0</v>
      </c>
    </row>
    <row r="772" spans="1:13" x14ac:dyDescent="0.25">
      <c r="A772">
        <f>'Overview and definitions'!$C$4</f>
        <v>0</v>
      </c>
      <c r="B772" t="str">
        <f>'Overview and definitions'!$C$6</f>
        <v>Liechtenstein</v>
      </c>
      <c r="C772" t="str">
        <f>'Overview and definitions'!$C$7</f>
        <v>MNO</v>
      </c>
      <c r="D772" t="s">
        <v>746</v>
      </c>
      <c r="E772" s="558">
        <v>771</v>
      </c>
      <c r="F772" t="s">
        <v>567</v>
      </c>
      <c r="G772" t="s">
        <v>561</v>
      </c>
      <c r="H772" t="s">
        <v>1508</v>
      </c>
      <c r="I772" t="s">
        <v>1508</v>
      </c>
      <c r="J772" t="s">
        <v>756</v>
      </c>
      <c r="K772" t="s">
        <v>1458</v>
      </c>
      <c r="L772" t="s">
        <v>559</v>
      </c>
      <c r="M772">
        <f>'Data - Western Balkan'!$L$21</f>
        <v>0</v>
      </c>
    </row>
    <row r="773" spans="1:13" x14ac:dyDescent="0.25">
      <c r="A773">
        <f>'Overview and definitions'!$C$4</f>
        <v>0</v>
      </c>
      <c r="B773" t="str">
        <f>'Overview and definitions'!$C$6</f>
        <v>Liechtenstein</v>
      </c>
      <c r="C773" t="str">
        <f>'Overview and definitions'!$C$7</f>
        <v>MNO</v>
      </c>
      <c r="D773" t="s">
        <v>746</v>
      </c>
      <c r="E773" s="558">
        <v>772</v>
      </c>
      <c r="F773" t="s">
        <v>567</v>
      </c>
      <c r="G773" t="s">
        <v>561</v>
      </c>
      <c r="H773" t="s">
        <v>1508</v>
      </c>
      <c r="I773" t="s">
        <v>1508</v>
      </c>
      <c r="J773" t="s">
        <v>756</v>
      </c>
      <c r="K773" t="s">
        <v>1458</v>
      </c>
      <c r="L773" t="s">
        <v>560</v>
      </c>
      <c r="M773">
        <f>'Data - Western Balkan'!$P$21</f>
        <v>0</v>
      </c>
    </row>
    <row r="774" spans="1:13" x14ac:dyDescent="0.25">
      <c r="A774">
        <f>'Overview and definitions'!$C$4</f>
        <v>0</v>
      </c>
      <c r="B774" t="str">
        <f>'Overview and definitions'!$C$6</f>
        <v>Liechtenstein</v>
      </c>
      <c r="C774" t="str">
        <f>'Overview and definitions'!$C$7</f>
        <v>MNO</v>
      </c>
      <c r="D774" t="s">
        <v>746</v>
      </c>
      <c r="E774" s="558">
        <v>773</v>
      </c>
      <c r="F774" t="s">
        <v>575</v>
      </c>
      <c r="G774" t="s">
        <v>561</v>
      </c>
      <c r="H774" t="s">
        <v>1508</v>
      </c>
      <c r="I774" t="s">
        <v>1508</v>
      </c>
      <c r="J774" t="s">
        <v>615</v>
      </c>
      <c r="K774" t="s">
        <v>1458</v>
      </c>
      <c r="L774" t="s">
        <v>557</v>
      </c>
      <c r="M774">
        <f>'Data - Western Balkan'!$D$22</f>
        <v>0</v>
      </c>
    </row>
    <row r="775" spans="1:13" x14ac:dyDescent="0.25">
      <c r="A775">
        <f>'Overview and definitions'!$C$4</f>
        <v>0</v>
      </c>
      <c r="B775" t="str">
        <f>'Overview and definitions'!$C$6</f>
        <v>Liechtenstein</v>
      </c>
      <c r="C775" t="str">
        <f>'Overview and definitions'!$C$7</f>
        <v>MNO</v>
      </c>
      <c r="D775" t="s">
        <v>746</v>
      </c>
      <c r="E775" s="558">
        <v>774</v>
      </c>
      <c r="F775" t="s">
        <v>575</v>
      </c>
      <c r="G775" t="s">
        <v>561</v>
      </c>
      <c r="H775" t="s">
        <v>1508</v>
      </c>
      <c r="I775" t="s">
        <v>1508</v>
      </c>
      <c r="J775" t="s">
        <v>615</v>
      </c>
      <c r="K775" t="s">
        <v>1458</v>
      </c>
      <c r="L775" t="s">
        <v>558</v>
      </c>
      <c r="M775">
        <f>'Data - Western Balkan'!$H$22</f>
        <v>0</v>
      </c>
    </row>
    <row r="776" spans="1:13" x14ac:dyDescent="0.25">
      <c r="A776">
        <f>'Overview and definitions'!$C$4</f>
        <v>0</v>
      </c>
      <c r="B776" t="str">
        <f>'Overview and definitions'!$C$6</f>
        <v>Liechtenstein</v>
      </c>
      <c r="C776" t="str">
        <f>'Overview and definitions'!$C$7</f>
        <v>MNO</v>
      </c>
      <c r="D776" t="s">
        <v>746</v>
      </c>
      <c r="E776" s="558">
        <v>775</v>
      </c>
      <c r="F776" t="s">
        <v>575</v>
      </c>
      <c r="G776" t="s">
        <v>561</v>
      </c>
      <c r="H776" t="s">
        <v>1508</v>
      </c>
      <c r="I776" t="s">
        <v>1508</v>
      </c>
      <c r="J776" t="s">
        <v>615</v>
      </c>
      <c r="K776" t="s">
        <v>1458</v>
      </c>
      <c r="L776" t="s">
        <v>559</v>
      </c>
      <c r="M776">
        <f>'Data - Western Balkan'!$L$22</f>
        <v>0</v>
      </c>
    </row>
    <row r="777" spans="1:13" x14ac:dyDescent="0.25">
      <c r="A777">
        <f>'Overview and definitions'!$C$4</f>
        <v>0</v>
      </c>
      <c r="B777" t="str">
        <f>'Overview and definitions'!$C$6</f>
        <v>Liechtenstein</v>
      </c>
      <c r="C777" t="str">
        <f>'Overview and definitions'!$C$7</f>
        <v>MNO</v>
      </c>
      <c r="D777" t="s">
        <v>746</v>
      </c>
      <c r="E777" s="558">
        <v>776</v>
      </c>
      <c r="F777" t="s">
        <v>575</v>
      </c>
      <c r="G777" t="s">
        <v>561</v>
      </c>
      <c r="H777" t="s">
        <v>1508</v>
      </c>
      <c r="I777" t="s">
        <v>1508</v>
      </c>
      <c r="J777" t="s">
        <v>615</v>
      </c>
      <c r="K777" t="s">
        <v>1458</v>
      </c>
      <c r="L777" t="s">
        <v>560</v>
      </c>
      <c r="M777">
        <f>'Data - Western Balkan'!$P$22</f>
        <v>0</v>
      </c>
    </row>
    <row r="778" spans="1:13" x14ac:dyDescent="0.25">
      <c r="A778">
        <f>'Overview and definitions'!$C$4</f>
        <v>0</v>
      </c>
      <c r="B778" t="str">
        <f>'Overview and definitions'!$C$6</f>
        <v>Liechtenstein</v>
      </c>
      <c r="C778" t="str">
        <f>'Overview and definitions'!$C$7</f>
        <v>MNO</v>
      </c>
      <c r="D778" t="s">
        <v>746</v>
      </c>
      <c r="E778" s="558">
        <v>777</v>
      </c>
      <c r="F778" t="s">
        <v>583</v>
      </c>
      <c r="G778" t="s">
        <v>561</v>
      </c>
      <c r="H778" t="s">
        <v>1508</v>
      </c>
      <c r="I778" t="s">
        <v>1508</v>
      </c>
      <c r="J778" t="s">
        <v>617</v>
      </c>
      <c r="K778" t="s">
        <v>1458</v>
      </c>
      <c r="L778" t="s">
        <v>557</v>
      </c>
      <c r="M778">
        <f>'Data - Western Balkan'!$D$23</f>
        <v>0</v>
      </c>
    </row>
    <row r="779" spans="1:13" x14ac:dyDescent="0.25">
      <c r="A779">
        <f>'Overview and definitions'!$C$4</f>
        <v>0</v>
      </c>
      <c r="B779" t="str">
        <f>'Overview and definitions'!$C$6</f>
        <v>Liechtenstein</v>
      </c>
      <c r="C779" t="str">
        <f>'Overview and definitions'!$C$7</f>
        <v>MNO</v>
      </c>
      <c r="D779" t="s">
        <v>746</v>
      </c>
      <c r="E779" s="558">
        <v>778</v>
      </c>
      <c r="F779" t="s">
        <v>583</v>
      </c>
      <c r="G779" t="s">
        <v>561</v>
      </c>
      <c r="H779" t="s">
        <v>1508</v>
      </c>
      <c r="I779" t="s">
        <v>1508</v>
      </c>
      <c r="J779" t="s">
        <v>617</v>
      </c>
      <c r="K779" t="s">
        <v>1458</v>
      </c>
      <c r="L779" t="s">
        <v>558</v>
      </c>
      <c r="M779">
        <f>'Data - Western Balkan'!$H$23</f>
        <v>0</v>
      </c>
    </row>
    <row r="780" spans="1:13" x14ac:dyDescent="0.25">
      <c r="A780">
        <f>'Overview and definitions'!$C$4</f>
        <v>0</v>
      </c>
      <c r="B780" t="str">
        <f>'Overview and definitions'!$C$6</f>
        <v>Liechtenstein</v>
      </c>
      <c r="C780" t="str">
        <f>'Overview and definitions'!$C$7</f>
        <v>MNO</v>
      </c>
      <c r="D780" t="s">
        <v>746</v>
      </c>
      <c r="E780" s="558">
        <v>779</v>
      </c>
      <c r="F780" t="s">
        <v>583</v>
      </c>
      <c r="G780" t="s">
        <v>561</v>
      </c>
      <c r="H780" t="s">
        <v>1508</v>
      </c>
      <c r="I780" t="s">
        <v>1508</v>
      </c>
      <c r="J780" t="s">
        <v>617</v>
      </c>
      <c r="K780" t="s">
        <v>1458</v>
      </c>
      <c r="L780" t="s">
        <v>559</v>
      </c>
      <c r="M780">
        <f>'Data - Western Balkan'!$L$23</f>
        <v>0</v>
      </c>
    </row>
    <row r="781" spans="1:13" x14ac:dyDescent="0.25">
      <c r="A781">
        <f>'Overview and definitions'!$C$4</f>
        <v>0</v>
      </c>
      <c r="B781" t="str">
        <f>'Overview and definitions'!$C$6</f>
        <v>Liechtenstein</v>
      </c>
      <c r="C781" t="str">
        <f>'Overview and definitions'!$C$7</f>
        <v>MNO</v>
      </c>
      <c r="D781" t="s">
        <v>746</v>
      </c>
      <c r="E781" s="558">
        <v>780</v>
      </c>
      <c r="F781" t="s">
        <v>583</v>
      </c>
      <c r="G781" t="s">
        <v>561</v>
      </c>
      <c r="H781" t="s">
        <v>1508</v>
      </c>
      <c r="I781" t="s">
        <v>1508</v>
      </c>
      <c r="J781" t="s">
        <v>617</v>
      </c>
      <c r="K781" t="s">
        <v>1458</v>
      </c>
      <c r="L781" t="s">
        <v>560</v>
      </c>
      <c r="M781">
        <f>'Data - Western Balkan'!$P$23</f>
        <v>0</v>
      </c>
    </row>
    <row r="782" spans="1:13" x14ac:dyDescent="0.25">
      <c r="A782">
        <f>'Overview and definitions'!$C$4</f>
        <v>0</v>
      </c>
      <c r="B782" t="str">
        <f>'Overview and definitions'!$C$6</f>
        <v>Liechtenstein</v>
      </c>
      <c r="C782" t="str">
        <f>'Overview and definitions'!$C$7</f>
        <v>MNO</v>
      </c>
      <c r="D782" t="s">
        <v>746</v>
      </c>
      <c r="E782" s="558">
        <v>781</v>
      </c>
      <c r="F782" t="s">
        <v>755</v>
      </c>
      <c r="G782" t="s">
        <v>571</v>
      </c>
      <c r="H782" t="s">
        <v>1508</v>
      </c>
      <c r="I782" t="s">
        <v>1508</v>
      </c>
      <c r="J782" t="s">
        <v>756</v>
      </c>
      <c r="K782" t="s">
        <v>1458</v>
      </c>
      <c r="L782" t="s">
        <v>557</v>
      </c>
      <c r="M782">
        <f>'Data - Western Balkan'!$E$20</f>
        <v>0</v>
      </c>
    </row>
    <row r="783" spans="1:13" x14ac:dyDescent="0.25">
      <c r="A783">
        <f>'Overview and definitions'!$C$4</f>
        <v>0</v>
      </c>
      <c r="B783" t="str">
        <f>'Overview and definitions'!$C$6</f>
        <v>Liechtenstein</v>
      </c>
      <c r="C783" t="str">
        <f>'Overview and definitions'!$C$7</f>
        <v>MNO</v>
      </c>
      <c r="D783" t="s">
        <v>746</v>
      </c>
      <c r="E783" s="558">
        <v>782</v>
      </c>
      <c r="F783" t="s">
        <v>755</v>
      </c>
      <c r="G783" t="s">
        <v>571</v>
      </c>
      <c r="H783" t="s">
        <v>1508</v>
      </c>
      <c r="I783" t="s">
        <v>1508</v>
      </c>
      <c r="J783" t="s">
        <v>756</v>
      </c>
      <c r="K783" t="s">
        <v>1458</v>
      </c>
      <c r="L783" t="s">
        <v>558</v>
      </c>
      <c r="M783">
        <f>'Data - Western Balkan'!$I$20</f>
        <v>0</v>
      </c>
    </row>
    <row r="784" spans="1:13" x14ac:dyDescent="0.25">
      <c r="A784">
        <f>'Overview and definitions'!$C$4</f>
        <v>0</v>
      </c>
      <c r="B784" t="str">
        <f>'Overview and definitions'!$C$6</f>
        <v>Liechtenstein</v>
      </c>
      <c r="C784" t="str">
        <f>'Overview and definitions'!$C$7</f>
        <v>MNO</v>
      </c>
      <c r="D784" t="s">
        <v>746</v>
      </c>
      <c r="E784" s="558">
        <v>783</v>
      </c>
      <c r="F784" t="s">
        <v>755</v>
      </c>
      <c r="G784" t="s">
        <v>571</v>
      </c>
      <c r="H784" t="s">
        <v>1508</v>
      </c>
      <c r="I784" t="s">
        <v>1508</v>
      </c>
      <c r="J784" t="s">
        <v>756</v>
      </c>
      <c r="K784" t="s">
        <v>1458</v>
      </c>
      <c r="L784" t="s">
        <v>559</v>
      </c>
      <c r="M784">
        <f>'Data - Western Balkan'!$M$20</f>
        <v>0</v>
      </c>
    </row>
    <row r="785" spans="1:13" x14ac:dyDescent="0.25">
      <c r="A785">
        <f>'Overview and definitions'!$C$4</f>
        <v>0</v>
      </c>
      <c r="B785" t="str">
        <f>'Overview and definitions'!$C$6</f>
        <v>Liechtenstein</v>
      </c>
      <c r="C785" t="str">
        <f>'Overview and definitions'!$C$7</f>
        <v>MNO</v>
      </c>
      <c r="D785" t="s">
        <v>746</v>
      </c>
      <c r="E785" s="558">
        <v>784</v>
      </c>
      <c r="F785" t="s">
        <v>755</v>
      </c>
      <c r="G785" t="s">
        <v>571</v>
      </c>
      <c r="H785" t="s">
        <v>1508</v>
      </c>
      <c r="I785" t="s">
        <v>1508</v>
      </c>
      <c r="J785" t="s">
        <v>756</v>
      </c>
      <c r="K785" t="s">
        <v>1458</v>
      </c>
      <c r="L785" t="s">
        <v>560</v>
      </c>
      <c r="M785">
        <f>'Data - Western Balkan'!$Q$20</f>
        <v>0</v>
      </c>
    </row>
    <row r="786" spans="1:13" x14ac:dyDescent="0.25">
      <c r="A786">
        <f>'Overview and definitions'!$C$4</f>
        <v>0</v>
      </c>
      <c r="B786" t="str">
        <f>'Overview and definitions'!$C$6</f>
        <v>Liechtenstein</v>
      </c>
      <c r="C786" t="str">
        <f>'Overview and definitions'!$C$7</f>
        <v>MNO</v>
      </c>
      <c r="D786" t="s">
        <v>746</v>
      </c>
      <c r="E786" s="558">
        <v>785</v>
      </c>
      <c r="F786" t="s">
        <v>567</v>
      </c>
      <c r="G786" t="s">
        <v>571</v>
      </c>
      <c r="H786" t="s">
        <v>1508</v>
      </c>
      <c r="I786" t="s">
        <v>1508</v>
      </c>
      <c r="J786" t="s">
        <v>756</v>
      </c>
      <c r="K786" t="s">
        <v>1458</v>
      </c>
      <c r="L786" t="s">
        <v>557</v>
      </c>
      <c r="M786">
        <f>'Data - Western Balkan'!$E$21</f>
        <v>0</v>
      </c>
    </row>
    <row r="787" spans="1:13" x14ac:dyDescent="0.25">
      <c r="A787">
        <f>'Overview and definitions'!$C$4</f>
        <v>0</v>
      </c>
      <c r="B787" t="str">
        <f>'Overview and definitions'!$C$6</f>
        <v>Liechtenstein</v>
      </c>
      <c r="C787" t="str">
        <f>'Overview and definitions'!$C$7</f>
        <v>MNO</v>
      </c>
      <c r="D787" t="s">
        <v>746</v>
      </c>
      <c r="E787" s="558">
        <v>786</v>
      </c>
      <c r="F787" t="s">
        <v>567</v>
      </c>
      <c r="G787" t="s">
        <v>571</v>
      </c>
      <c r="H787" t="s">
        <v>1508</v>
      </c>
      <c r="I787" t="s">
        <v>1508</v>
      </c>
      <c r="J787" t="s">
        <v>756</v>
      </c>
      <c r="K787" t="s">
        <v>1458</v>
      </c>
      <c r="L787" t="s">
        <v>558</v>
      </c>
      <c r="M787">
        <f>'Data - Western Balkan'!$I$21</f>
        <v>0</v>
      </c>
    </row>
    <row r="788" spans="1:13" x14ac:dyDescent="0.25">
      <c r="A788">
        <f>'Overview and definitions'!$C$4</f>
        <v>0</v>
      </c>
      <c r="B788" t="str">
        <f>'Overview and definitions'!$C$6</f>
        <v>Liechtenstein</v>
      </c>
      <c r="C788" t="str">
        <f>'Overview and definitions'!$C$7</f>
        <v>MNO</v>
      </c>
      <c r="D788" t="s">
        <v>746</v>
      </c>
      <c r="E788" s="558">
        <v>787</v>
      </c>
      <c r="F788" t="s">
        <v>567</v>
      </c>
      <c r="G788" t="s">
        <v>571</v>
      </c>
      <c r="H788" t="s">
        <v>1508</v>
      </c>
      <c r="I788" t="s">
        <v>1508</v>
      </c>
      <c r="J788" t="s">
        <v>756</v>
      </c>
      <c r="K788" t="s">
        <v>1458</v>
      </c>
      <c r="L788" t="s">
        <v>559</v>
      </c>
      <c r="M788">
        <f>'Data - Western Balkan'!$M$21</f>
        <v>0</v>
      </c>
    </row>
    <row r="789" spans="1:13" x14ac:dyDescent="0.25">
      <c r="A789">
        <f>'Overview and definitions'!$C$4</f>
        <v>0</v>
      </c>
      <c r="B789" t="str">
        <f>'Overview and definitions'!$C$6</f>
        <v>Liechtenstein</v>
      </c>
      <c r="C789" t="str">
        <f>'Overview and definitions'!$C$7</f>
        <v>MNO</v>
      </c>
      <c r="D789" t="s">
        <v>746</v>
      </c>
      <c r="E789" s="558">
        <v>788</v>
      </c>
      <c r="F789" t="s">
        <v>567</v>
      </c>
      <c r="G789" t="s">
        <v>571</v>
      </c>
      <c r="H789" t="s">
        <v>1508</v>
      </c>
      <c r="I789" t="s">
        <v>1508</v>
      </c>
      <c r="J789" t="s">
        <v>756</v>
      </c>
      <c r="K789" t="s">
        <v>1458</v>
      </c>
      <c r="L789" t="s">
        <v>560</v>
      </c>
      <c r="M789">
        <f>'Data - Western Balkan'!$Q$21</f>
        <v>0</v>
      </c>
    </row>
    <row r="790" spans="1:13" x14ac:dyDescent="0.25">
      <c r="A790">
        <f>'Overview and definitions'!$C$4</f>
        <v>0</v>
      </c>
      <c r="B790" t="str">
        <f>'Overview and definitions'!$C$6</f>
        <v>Liechtenstein</v>
      </c>
      <c r="C790" t="str">
        <f>'Overview and definitions'!$C$7</f>
        <v>MNO</v>
      </c>
      <c r="D790" t="s">
        <v>746</v>
      </c>
      <c r="E790" s="558">
        <v>789</v>
      </c>
      <c r="F790" t="s">
        <v>575</v>
      </c>
      <c r="G790" t="s">
        <v>571</v>
      </c>
      <c r="H790" t="s">
        <v>1508</v>
      </c>
      <c r="I790" t="s">
        <v>1508</v>
      </c>
      <c r="J790" t="s">
        <v>615</v>
      </c>
      <c r="K790" t="s">
        <v>1458</v>
      </c>
      <c r="L790" t="s">
        <v>557</v>
      </c>
      <c r="M790">
        <f>'Data - Western Balkan'!$E$22</f>
        <v>0</v>
      </c>
    </row>
    <row r="791" spans="1:13" x14ac:dyDescent="0.25">
      <c r="A791">
        <f>'Overview and definitions'!$C$4</f>
        <v>0</v>
      </c>
      <c r="B791" t="str">
        <f>'Overview and definitions'!$C$6</f>
        <v>Liechtenstein</v>
      </c>
      <c r="C791" t="str">
        <f>'Overview and definitions'!$C$7</f>
        <v>MNO</v>
      </c>
      <c r="D791" t="s">
        <v>746</v>
      </c>
      <c r="E791" s="558">
        <v>790</v>
      </c>
      <c r="F791" t="s">
        <v>575</v>
      </c>
      <c r="G791" t="s">
        <v>571</v>
      </c>
      <c r="H791" t="s">
        <v>1508</v>
      </c>
      <c r="I791" t="s">
        <v>1508</v>
      </c>
      <c r="J791" t="s">
        <v>615</v>
      </c>
      <c r="K791" t="s">
        <v>1458</v>
      </c>
      <c r="L791" t="s">
        <v>558</v>
      </c>
      <c r="M791">
        <f>'Data - Western Balkan'!$I$22</f>
        <v>0</v>
      </c>
    </row>
    <row r="792" spans="1:13" x14ac:dyDescent="0.25">
      <c r="A792">
        <f>'Overview and definitions'!$C$4</f>
        <v>0</v>
      </c>
      <c r="B792" t="str">
        <f>'Overview and definitions'!$C$6</f>
        <v>Liechtenstein</v>
      </c>
      <c r="C792" t="str">
        <f>'Overview and definitions'!$C$7</f>
        <v>MNO</v>
      </c>
      <c r="D792" t="s">
        <v>746</v>
      </c>
      <c r="E792" s="558">
        <v>791</v>
      </c>
      <c r="F792" t="s">
        <v>575</v>
      </c>
      <c r="G792" t="s">
        <v>571</v>
      </c>
      <c r="H792" t="s">
        <v>1508</v>
      </c>
      <c r="I792" t="s">
        <v>1508</v>
      </c>
      <c r="J792" t="s">
        <v>615</v>
      </c>
      <c r="K792" t="s">
        <v>1458</v>
      </c>
      <c r="L792" t="s">
        <v>559</v>
      </c>
      <c r="M792">
        <f>'Data - Western Balkan'!$M$22</f>
        <v>0</v>
      </c>
    </row>
    <row r="793" spans="1:13" x14ac:dyDescent="0.25">
      <c r="A793">
        <f>'Overview and definitions'!$C$4</f>
        <v>0</v>
      </c>
      <c r="B793" t="str">
        <f>'Overview and definitions'!$C$6</f>
        <v>Liechtenstein</v>
      </c>
      <c r="C793" t="str">
        <f>'Overview and definitions'!$C$7</f>
        <v>MNO</v>
      </c>
      <c r="D793" t="s">
        <v>746</v>
      </c>
      <c r="E793" s="558">
        <v>792</v>
      </c>
      <c r="F793" t="s">
        <v>575</v>
      </c>
      <c r="G793" t="s">
        <v>571</v>
      </c>
      <c r="H793" t="s">
        <v>1508</v>
      </c>
      <c r="I793" t="s">
        <v>1508</v>
      </c>
      <c r="J793" t="s">
        <v>615</v>
      </c>
      <c r="K793" t="s">
        <v>1458</v>
      </c>
      <c r="L793" t="s">
        <v>560</v>
      </c>
      <c r="M793">
        <f>'Data - Western Balkan'!$Q$22</f>
        <v>0</v>
      </c>
    </row>
    <row r="794" spans="1:13" x14ac:dyDescent="0.25">
      <c r="A794">
        <f>'Overview and definitions'!$C$4</f>
        <v>0</v>
      </c>
      <c r="B794" t="str">
        <f>'Overview and definitions'!$C$6</f>
        <v>Liechtenstein</v>
      </c>
      <c r="C794" t="str">
        <f>'Overview and definitions'!$C$7</f>
        <v>MNO</v>
      </c>
      <c r="D794" t="s">
        <v>746</v>
      </c>
      <c r="E794" s="558">
        <v>793</v>
      </c>
      <c r="F794" t="s">
        <v>583</v>
      </c>
      <c r="G794" t="s">
        <v>571</v>
      </c>
      <c r="H794" t="s">
        <v>1508</v>
      </c>
      <c r="I794" t="s">
        <v>1508</v>
      </c>
      <c r="J794" t="s">
        <v>617</v>
      </c>
      <c r="K794" t="s">
        <v>1458</v>
      </c>
      <c r="L794" t="s">
        <v>557</v>
      </c>
      <c r="M794">
        <f>'Data - Western Balkan'!$E$23</f>
        <v>0</v>
      </c>
    </row>
    <row r="795" spans="1:13" x14ac:dyDescent="0.25">
      <c r="A795">
        <f>'Overview and definitions'!$C$4</f>
        <v>0</v>
      </c>
      <c r="B795" t="str">
        <f>'Overview and definitions'!$C$6</f>
        <v>Liechtenstein</v>
      </c>
      <c r="C795" t="str">
        <f>'Overview and definitions'!$C$7</f>
        <v>MNO</v>
      </c>
      <c r="D795" t="s">
        <v>746</v>
      </c>
      <c r="E795" s="558">
        <v>794</v>
      </c>
      <c r="F795" t="s">
        <v>583</v>
      </c>
      <c r="G795" t="s">
        <v>571</v>
      </c>
      <c r="H795" t="s">
        <v>1508</v>
      </c>
      <c r="I795" t="s">
        <v>1508</v>
      </c>
      <c r="J795" t="s">
        <v>617</v>
      </c>
      <c r="K795" t="s">
        <v>1458</v>
      </c>
      <c r="L795" t="s">
        <v>558</v>
      </c>
      <c r="M795">
        <f>'Data - Western Balkan'!$I$23</f>
        <v>0</v>
      </c>
    </row>
    <row r="796" spans="1:13" x14ac:dyDescent="0.25">
      <c r="A796">
        <f>'Overview and definitions'!$C$4</f>
        <v>0</v>
      </c>
      <c r="B796" t="str">
        <f>'Overview and definitions'!$C$6</f>
        <v>Liechtenstein</v>
      </c>
      <c r="C796" t="str">
        <f>'Overview and definitions'!$C$7</f>
        <v>MNO</v>
      </c>
      <c r="D796" t="s">
        <v>746</v>
      </c>
      <c r="E796" s="558">
        <v>795</v>
      </c>
      <c r="F796" t="s">
        <v>583</v>
      </c>
      <c r="G796" t="s">
        <v>571</v>
      </c>
      <c r="H796" t="s">
        <v>1508</v>
      </c>
      <c r="I796" t="s">
        <v>1508</v>
      </c>
      <c r="J796" t="s">
        <v>617</v>
      </c>
      <c r="K796" t="s">
        <v>1458</v>
      </c>
      <c r="L796" t="s">
        <v>559</v>
      </c>
      <c r="M796">
        <f>'Data - Western Balkan'!$M$23</f>
        <v>0</v>
      </c>
    </row>
    <row r="797" spans="1:13" x14ac:dyDescent="0.25">
      <c r="A797">
        <f>'Overview and definitions'!$C$4</f>
        <v>0</v>
      </c>
      <c r="B797" t="str">
        <f>'Overview and definitions'!$C$6</f>
        <v>Liechtenstein</v>
      </c>
      <c r="C797" t="str">
        <f>'Overview and definitions'!$C$7</f>
        <v>MNO</v>
      </c>
      <c r="D797" t="s">
        <v>746</v>
      </c>
      <c r="E797" s="558">
        <v>796</v>
      </c>
      <c r="F797" t="s">
        <v>583</v>
      </c>
      <c r="G797" t="s">
        <v>571</v>
      </c>
      <c r="H797" t="s">
        <v>1508</v>
      </c>
      <c r="I797" t="s">
        <v>1508</v>
      </c>
      <c r="J797" t="s">
        <v>617</v>
      </c>
      <c r="K797" t="s">
        <v>1458</v>
      </c>
      <c r="L797" t="s">
        <v>560</v>
      </c>
      <c r="M797">
        <f>'Data - Western Balkan'!$Q$23</f>
        <v>0</v>
      </c>
    </row>
    <row r="798" spans="1:13" x14ac:dyDescent="0.25">
      <c r="A798">
        <f>'Overview and definitions'!$C$4</f>
        <v>0</v>
      </c>
      <c r="B798" t="str">
        <f>'Overview and definitions'!$C$6</f>
        <v>Liechtenstein</v>
      </c>
      <c r="C798" t="str">
        <f>'Overview and definitions'!$C$7</f>
        <v>MNO</v>
      </c>
      <c r="D798" t="s">
        <v>746</v>
      </c>
      <c r="E798" s="558">
        <v>797</v>
      </c>
      <c r="F798" t="s">
        <v>755</v>
      </c>
      <c r="G798" t="s">
        <v>144</v>
      </c>
      <c r="H798" t="s">
        <v>1508</v>
      </c>
      <c r="I798" t="s">
        <v>1508</v>
      </c>
      <c r="J798" t="s">
        <v>756</v>
      </c>
      <c r="K798" t="s">
        <v>1458</v>
      </c>
      <c r="L798" t="s">
        <v>557</v>
      </c>
      <c r="M798">
        <f>'Data - Western Balkan'!$F$20</f>
        <v>0</v>
      </c>
    </row>
    <row r="799" spans="1:13" x14ac:dyDescent="0.25">
      <c r="A799">
        <f>'Overview and definitions'!$C$4</f>
        <v>0</v>
      </c>
      <c r="B799" t="str">
        <f>'Overview and definitions'!$C$6</f>
        <v>Liechtenstein</v>
      </c>
      <c r="C799" t="str">
        <f>'Overview and definitions'!$C$7</f>
        <v>MNO</v>
      </c>
      <c r="D799" t="s">
        <v>746</v>
      </c>
      <c r="E799" s="558">
        <v>798</v>
      </c>
      <c r="F799" t="s">
        <v>755</v>
      </c>
      <c r="G799" t="s">
        <v>144</v>
      </c>
      <c r="H799" t="s">
        <v>1508</v>
      </c>
      <c r="I799" t="s">
        <v>1508</v>
      </c>
      <c r="J799" t="s">
        <v>756</v>
      </c>
      <c r="K799" t="s">
        <v>1458</v>
      </c>
      <c r="L799" t="s">
        <v>558</v>
      </c>
      <c r="M799">
        <f>'Data - Western Balkan'!$J$20</f>
        <v>0</v>
      </c>
    </row>
    <row r="800" spans="1:13" x14ac:dyDescent="0.25">
      <c r="A800">
        <f>'Overview and definitions'!$C$4</f>
        <v>0</v>
      </c>
      <c r="B800" t="str">
        <f>'Overview and definitions'!$C$6</f>
        <v>Liechtenstein</v>
      </c>
      <c r="C800" t="str">
        <f>'Overview and definitions'!$C$7</f>
        <v>MNO</v>
      </c>
      <c r="D800" t="s">
        <v>746</v>
      </c>
      <c r="E800" s="558">
        <v>799</v>
      </c>
      <c r="F800" t="s">
        <v>755</v>
      </c>
      <c r="G800" t="s">
        <v>144</v>
      </c>
      <c r="H800" t="s">
        <v>1508</v>
      </c>
      <c r="I800" t="s">
        <v>1508</v>
      </c>
      <c r="J800" t="s">
        <v>756</v>
      </c>
      <c r="K800" t="s">
        <v>1458</v>
      </c>
      <c r="L800" t="s">
        <v>559</v>
      </c>
      <c r="M800">
        <f>'Data - Western Balkan'!$N$20</f>
        <v>0</v>
      </c>
    </row>
    <row r="801" spans="1:13" x14ac:dyDescent="0.25">
      <c r="A801">
        <f>'Overview and definitions'!$C$4</f>
        <v>0</v>
      </c>
      <c r="B801" t="str">
        <f>'Overview and definitions'!$C$6</f>
        <v>Liechtenstein</v>
      </c>
      <c r="C801" t="str">
        <f>'Overview and definitions'!$C$7</f>
        <v>MNO</v>
      </c>
      <c r="D801" t="s">
        <v>746</v>
      </c>
      <c r="E801" s="558">
        <v>800</v>
      </c>
      <c r="F801" t="s">
        <v>755</v>
      </c>
      <c r="G801" t="s">
        <v>144</v>
      </c>
      <c r="H801" t="s">
        <v>1508</v>
      </c>
      <c r="I801" t="s">
        <v>1508</v>
      </c>
      <c r="J801" t="s">
        <v>756</v>
      </c>
      <c r="K801" t="s">
        <v>1458</v>
      </c>
      <c r="L801" t="s">
        <v>560</v>
      </c>
      <c r="M801">
        <f>'Data - Western Balkan'!$R$20</f>
        <v>0</v>
      </c>
    </row>
    <row r="802" spans="1:13" x14ac:dyDescent="0.25">
      <c r="A802">
        <f>'Overview and definitions'!$C$4</f>
        <v>0</v>
      </c>
      <c r="B802" t="str">
        <f>'Overview and definitions'!$C$6</f>
        <v>Liechtenstein</v>
      </c>
      <c r="C802" t="str">
        <f>'Overview and definitions'!$C$7</f>
        <v>MNO</v>
      </c>
      <c r="D802" t="s">
        <v>746</v>
      </c>
      <c r="E802" s="558">
        <v>801</v>
      </c>
      <c r="F802" t="s">
        <v>567</v>
      </c>
      <c r="G802" t="s">
        <v>144</v>
      </c>
      <c r="H802" t="s">
        <v>1508</v>
      </c>
      <c r="I802" t="s">
        <v>1508</v>
      </c>
      <c r="J802" t="s">
        <v>756</v>
      </c>
      <c r="K802" t="s">
        <v>1458</v>
      </c>
      <c r="L802" t="s">
        <v>557</v>
      </c>
      <c r="M802">
        <f>'Data - Western Balkan'!$F$21</f>
        <v>0</v>
      </c>
    </row>
    <row r="803" spans="1:13" x14ac:dyDescent="0.25">
      <c r="A803">
        <f>'Overview and definitions'!$C$4</f>
        <v>0</v>
      </c>
      <c r="B803" t="str">
        <f>'Overview and definitions'!$C$6</f>
        <v>Liechtenstein</v>
      </c>
      <c r="C803" t="str">
        <f>'Overview and definitions'!$C$7</f>
        <v>MNO</v>
      </c>
      <c r="D803" t="s">
        <v>746</v>
      </c>
      <c r="E803" s="558">
        <v>802</v>
      </c>
      <c r="F803" t="s">
        <v>567</v>
      </c>
      <c r="G803" t="s">
        <v>144</v>
      </c>
      <c r="H803" t="s">
        <v>1508</v>
      </c>
      <c r="I803" t="s">
        <v>1508</v>
      </c>
      <c r="J803" t="s">
        <v>756</v>
      </c>
      <c r="K803" t="s">
        <v>1458</v>
      </c>
      <c r="L803" t="s">
        <v>558</v>
      </c>
      <c r="M803">
        <f>'Data - Western Balkan'!$J$21</f>
        <v>0</v>
      </c>
    </row>
    <row r="804" spans="1:13" x14ac:dyDescent="0.25">
      <c r="A804">
        <f>'Overview and definitions'!$C$4</f>
        <v>0</v>
      </c>
      <c r="B804" t="str">
        <f>'Overview and definitions'!$C$6</f>
        <v>Liechtenstein</v>
      </c>
      <c r="C804" t="str">
        <f>'Overview and definitions'!$C$7</f>
        <v>MNO</v>
      </c>
      <c r="D804" t="s">
        <v>746</v>
      </c>
      <c r="E804" s="558">
        <v>803</v>
      </c>
      <c r="F804" t="s">
        <v>567</v>
      </c>
      <c r="G804" t="s">
        <v>144</v>
      </c>
      <c r="H804" t="s">
        <v>1508</v>
      </c>
      <c r="I804" t="s">
        <v>1508</v>
      </c>
      <c r="J804" t="s">
        <v>756</v>
      </c>
      <c r="K804" t="s">
        <v>1458</v>
      </c>
      <c r="L804" t="s">
        <v>559</v>
      </c>
      <c r="M804">
        <f>'Data - Western Balkan'!$N$21</f>
        <v>0</v>
      </c>
    </row>
    <row r="805" spans="1:13" x14ac:dyDescent="0.25">
      <c r="A805">
        <f>'Overview and definitions'!$C$4</f>
        <v>0</v>
      </c>
      <c r="B805" t="str">
        <f>'Overview and definitions'!$C$6</f>
        <v>Liechtenstein</v>
      </c>
      <c r="C805" t="str">
        <f>'Overview and definitions'!$C$7</f>
        <v>MNO</v>
      </c>
      <c r="D805" t="s">
        <v>746</v>
      </c>
      <c r="E805" s="558">
        <v>804</v>
      </c>
      <c r="F805" t="s">
        <v>567</v>
      </c>
      <c r="G805" t="s">
        <v>144</v>
      </c>
      <c r="H805" t="s">
        <v>1508</v>
      </c>
      <c r="I805" t="s">
        <v>1508</v>
      </c>
      <c r="J805" t="s">
        <v>756</v>
      </c>
      <c r="K805" t="s">
        <v>1458</v>
      </c>
      <c r="L805" t="s">
        <v>560</v>
      </c>
      <c r="M805">
        <f>'Data - Western Balkan'!$R$21</f>
        <v>0</v>
      </c>
    </row>
    <row r="806" spans="1:13" x14ac:dyDescent="0.25">
      <c r="A806">
        <f>'Overview and definitions'!$C$4</f>
        <v>0</v>
      </c>
      <c r="B806" t="str">
        <f>'Overview and definitions'!$C$6</f>
        <v>Liechtenstein</v>
      </c>
      <c r="C806" t="str">
        <f>'Overview and definitions'!$C$7</f>
        <v>MNO</v>
      </c>
      <c r="D806" t="s">
        <v>746</v>
      </c>
      <c r="E806" s="558">
        <v>805</v>
      </c>
      <c r="F806" t="s">
        <v>575</v>
      </c>
      <c r="G806" t="s">
        <v>144</v>
      </c>
      <c r="H806" t="s">
        <v>1508</v>
      </c>
      <c r="I806" t="s">
        <v>1508</v>
      </c>
      <c r="J806" t="s">
        <v>615</v>
      </c>
      <c r="K806" t="s">
        <v>1458</v>
      </c>
      <c r="L806" t="s">
        <v>557</v>
      </c>
      <c r="M806">
        <f>'Data - Western Balkan'!$F$22</f>
        <v>0</v>
      </c>
    </row>
    <row r="807" spans="1:13" x14ac:dyDescent="0.25">
      <c r="A807">
        <f>'Overview and definitions'!$C$4</f>
        <v>0</v>
      </c>
      <c r="B807" t="str">
        <f>'Overview and definitions'!$C$6</f>
        <v>Liechtenstein</v>
      </c>
      <c r="C807" t="str">
        <f>'Overview and definitions'!$C$7</f>
        <v>MNO</v>
      </c>
      <c r="D807" t="s">
        <v>746</v>
      </c>
      <c r="E807" s="558">
        <v>806</v>
      </c>
      <c r="F807" t="s">
        <v>575</v>
      </c>
      <c r="G807" t="s">
        <v>144</v>
      </c>
      <c r="H807" t="s">
        <v>1508</v>
      </c>
      <c r="I807" t="s">
        <v>1508</v>
      </c>
      <c r="J807" t="s">
        <v>615</v>
      </c>
      <c r="K807" t="s">
        <v>1458</v>
      </c>
      <c r="L807" t="s">
        <v>558</v>
      </c>
      <c r="M807">
        <f>'Data - Western Balkan'!$J$22</f>
        <v>0</v>
      </c>
    </row>
    <row r="808" spans="1:13" x14ac:dyDescent="0.25">
      <c r="A808">
        <f>'Overview and definitions'!$C$4</f>
        <v>0</v>
      </c>
      <c r="B808" t="str">
        <f>'Overview and definitions'!$C$6</f>
        <v>Liechtenstein</v>
      </c>
      <c r="C808" t="str">
        <f>'Overview and definitions'!$C$7</f>
        <v>MNO</v>
      </c>
      <c r="D808" t="s">
        <v>746</v>
      </c>
      <c r="E808" s="558">
        <v>807</v>
      </c>
      <c r="F808" t="s">
        <v>575</v>
      </c>
      <c r="G808" t="s">
        <v>144</v>
      </c>
      <c r="H808" t="s">
        <v>1508</v>
      </c>
      <c r="I808" t="s">
        <v>1508</v>
      </c>
      <c r="J808" t="s">
        <v>615</v>
      </c>
      <c r="K808" t="s">
        <v>1458</v>
      </c>
      <c r="L808" t="s">
        <v>559</v>
      </c>
      <c r="M808">
        <f>'Data - Western Balkan'!$N$22</f>
        <v>0</v>
      </c>
    </row>
    <row r="809" spans="1:13" x14ac:dyDescent="0.25">
      <c r="A809">
        <f>'Overview and definitions'!$C$4</f>
        <v>0</v>
      </c>
      <c r="B809" t="str">
        <f>'Overview and definitions'!$C$6</f>
        <v>Liechtenstein</v>
      </c>
      <c r="C809" t="str">
        <f>'Overview and definitions'!$C$7</f>
        <v>MNO</v>
      </c>
      <c r="D809" t="s">
        <v>746</v>
      </c>
      <c r="E809" s="558">
        <v>808</v>
      </c>
      <c r="F809" t="s">
        <v>575</v>
      </c>
      <c r="G809" t="s">
        <v>144</v>
      </c>
      <c r="H809" t="s">
        <v>1508</v>
      </c>
      <c r="I809" t="s">
        <v>1508</v>
      </c>
      <c r="J809" t="s">
        <v>615</v>
      </c>
      <c r="K809" t="s">
        <v>1458</v>
      </c>
      <c r="L809" t="s">
        <v>560</v>
      </c>
      <c r="M809">
        <f>'Data - Western Balkan'!$R$22</f>
        <v>0</v>
      </c>
    </row>
    <row r="810" spans="1:13" x14ac:dyDescent="0.25">
      <c r="A810">
        <f>'Overview and definitions'!$C$4</f>
        <v>0</v>
      </c>
      <c r="B810" t="str">
        <f>'Overview and definitions'!$C$6</f>
        <v>Liechtenstein</v>
      </c>
      <c r="C810" t="str">
        <f>'Overview and definitions'!$C$7</f>
        <v>MNO</v>
      </c>
      <c r="D810" t="s">
        <v>746</v>
      </c>
      <c r="E810" s="558">
        <v>809</v>
      </c>
      <c r="F810" t="s">
        <v>583</v>
      </c>
      <c r="G810" t="s">
        <v>144</v>
      </c>
      <c r="H810" t="s">
        <v>1508</v>
      </c>
      <c r="I810" t="s">
        <v>1508</v>
      </c>
      <c r="J810" t="s">
        <v>617</v>
      </c>
      <c r="K810" t="s">
        <v>1458</v>
      </c>
      <c r="L810" t="s">
        <v>557</v>
      </c>
      <c r="M810">
        <f>'Data - Western Balkan'!$F$23</f>
        <v>0</v>
      </c>
    </row>
    <row r="811" spans="1:13" x14ac:dyDescent="0.25">
      <c r="A811">
        <f>'Overview and definitions'!$C$4</f>
        <v>0</v>
      </c>
      <c r="B811" t="str">
        <f>'Overview and definitions'!$C$6</f>
        <v>Liechtenstein</v>
      </c>
      <c r="C811" t="str">
        <f>'Overview and definitions'!$C$7</f>
        <v>MNO</v>
      </c>
      <c r="D811" t="s">
        <v>746</v>
      </c>
      <c r="E811" s="558">
        <v>810</v>
      </c>
      <c r="F811" t="s">
        <v>583</v>
      </c>
      <c r="G811" t="s">
        <v>144</v>
      </c>
      <c r="H811" t="s">
        <v>1508</v>
      </c>
      <c r="I811" t="s">
        <v>1508</v>
      </c>
      <c r="J811" t="s">
        <v>617</v>
      </c>
      <c r="K811" t="s">
        <v>1458</v>
      </c>
      <c r="L811" t="s">
        <v>558</v>
      </c>
      <c r="M811">
        <f>'Data - Western Balkan'!$J$23</f>
        <v>0</v>
      </c>
    </row>
    <row r="812" spans="1:13" x14ac:dyDescent="0.25">
      <c r="A812">
        <f>'Overview and definitions'!$C$4</f>
        <v>0</v>
      </c>
      <c r="B812" t="str">
        <f>'Overview and definitions'!$C$6</f>
        <v>Liechtenstein</v>
      </c>
      <c r="C812" t="str">
        <f>'Overview and definitions'!$C$7</f>
        <v>MNO</v>
      </c>
      <c r="D812" t="s">
        <v>746</v>
      </c>
      <c r="E812" s="558">
        <v>811</v>
      </c>
      <c r="F812" t="s">
        <v>583</v>
      </c>
      <c r="G812" t="s">
        <v>144</v>
      </c>
      <c r="H812" t="s">
        <v>1508</v>
      </c>
      <c r="I812" t="s">
        <v>1508</v>
      </c>
      <c r="J812" t="s">
        <v>617</v>
      </c>
      <c r="K812" t="s">
        <v>1458</v>
      </c>
      <c r="L812" t="s">
        <v>559</v>
      </c>
      <c r="M812">
        <f>'Data - Western Balkan'!$N$23</f>
        <v>0</v>
      </c>
    </row>
    <row r="813" spans="1:13" x14ac:dyDescent="0.25">
      <c r="A813">
        <f>'Overview and definitions'!$C$4</f>
        <v>0</v>
      </c>
      <c r="B813" t="str">
        <f>'Overview and definitions'!$C$6</f>
        <v>Liechtenstein</v>
      </c>
      <c r="C813" t="str">
        <f>'Overview and definitions'!$C$7</f>
        <v>MNO</v>
      </c>
      <c r="D813" t="s">
        <v>746</v>
      </c>
      <c r="E813" s="558">
        <v>812</v>
      </c>
      <c r="F813" t="s">
        <v>583</v>
      </c>
      <c r="G813" t="s">
        <v>144</v>
      </c>
      <c r="H813" t="s">
        <v>1508</v>
      </c>
      <c r="I813" t="s">
        <v>1508</v>
      </c>
      <c r="J813" t="s">
        <v>617</v>
      </c>
      <c r="K813" t="s">
        <v>1458</v>
      </c>
      <c r="L813" t="s">
        <v>560</v>
      </c>
      <c r="M813">
        <f>'Data - Western Balkan'!$R$23</f>
        <v>0</v>
      </c>
    </row>
    <row r="814" spans="1:13" x14ac:dyDescent="0.25">
      <c r="A814">
        <f>'Overview and definitions'!$C$4</f>
        <v>0</v>
      </c>
      <c r="B814" t="str">
        <f>'Overview and definitions'!$C$6</f>
        <v>Liechtenstein</v>
      </c>
      <c r="C814" t="str">
        <f>'Overview and definitions'!$C$7</f>
        <v>MNO</v>
      </c>
      <c r="D814" t="s">
        <v>746</v>
      </c>
      <c r="E814" s="558">
        <v>813</v>
      </c>
      <c r="F814" t="s">
        <v>609</v>
      </c>
      <c r="G814" t="s">
        <v>571</v>
      </c>
      <c r="H814" t="s">
        <v>1508</v>
      </c>
      <c r="I814" t="s">
        <v>1508</v>
      </c>
      <c r="J814" t="s">
        <v>1470</v>
      </c>
      <c r="K814" t="s">
        <v>1458</v>
      </c>
      <c r="L814" t="s">
        <v>557</v>
      </c>
      <c r="M814">
        <f>'Data - Western Balkan'!$E$24</f>
        <v>0</v>
      </c>
    </row>
    <row r="815" spans="1:13" x14ac:dyDescent="0.25">
      <c r="A815">
        <f>'Overview and definitions'!$C$4</f>
        <v>0</v>
      </c>
      <c r="B815" t="str">
        <f>'Overview and definitions'!$C$6</f>
        <v>Liechtenstein</v>
      </c>
      <c r="C815" t="str">
        <f>'Overview and definitions'!$C$7</f>
        <v>MNO</v>
      </c>
      <c r="D815" t="s">
        <v>746</v>
      </c>
      <c r="E815" s="558">
        <v>814</v>
      </c>
      <c r="F815" t="s">
        <v>609</v>
      </c>
      <c r="G815" t="s">
        <v>571</v>
      </c>
      <c r="H815" t="s">
        <v>1508</v>
      </c>
      <c r="I815" t="s">
        <v>1508</v>
      </c>
      <c r="J815" t="s">
        <v>1470</v>
      </c>
      <c r="K815" t="s">
        <v>1458</v>
      </c>
      <c r="L815" t="s">
        <v>558</v>
      </c>
      <c r="M815">
        <f>'Data - Western Balkan'!$I$24</f>
        <v>0</v>
      </c>
    </row>
    <row r="816" spans="1:13" x14ac:dyDescent="0.25">
      <c r="A816">
        <f>'Overview and definitions'!$C$4</f>
        <v>0</v>
      </c>
      <c r="B816" t="str">
        <f>'Overview and definitions'!$C$6</f>
        <v>Liechtenstein</v>
      </c>
      <c r="C816" t="str">
        <f>'Overview and definitions'!$C$7</f>
        <v>MNO</v>
      </c>
      <c r="D816" t="s">
        <v>746</v>
      </c>
      <c r="E816" s="558">
        <v>815</v>
      </c>
      <c r="F816" t="s">
        <v>609</v>
      </c>
      <c r="G816" t="s">
        <v>571</v>
      </c>
      <c r="H816" t="s">
        <v>1508</v>
      </c>
      <c r="I816" t="s">
        <v>1508</v>
      </c>
      <c r="J816" t="s">
        <v>1470</v>
      </c>
      <c r="K816" t="s">
        <v>1458</v>
      </c>
      <c r="L816" t="s">
        <v>559</v>
      </c>
      <c r="M816">
        <f>'Data - Western Balkan'!$M$24</f>
        <v>0</v>
      </c>
    </row>
    <row r="817" spans="1:13" x14ac:dyDescent="0.25">
      <c r="A817">
        <f>'Overview and definitions'!$C$4</f>
        <v>0</v>
      </c>
      <c r="B817" t="str">
        <f>'Overview and definitions'!$C$6</f>
        <v>Liechtenstein</v>
      </c>
      <c r="C817" t="str">
        <f>'Overview and definitions'!$C$7</f>
        <v>MNO</v>
      </c>
      <c r="D817" t="s">
        <v>746</v>
      </c>
      <c r="E817" s="558">
        <v>816</v>
      </c>
      <c r="F817" t="s">
        <v>609</v>
      </c>
      <c r="G817" t="s">
        <v>571</v>
      </c>
      <c r="H817" t="s">
        <v>1508</v>
      </c>
      <c r="I817" t="s">
        <v>1508</v>
      </c>
      <c r="J817" t="s">
        <v>1470</v>
      </c>
      <c r="K817" t="s">
        <v>1458</v>
      </c>
      <c r="L817" t="s">
        <v>560</v>
      </c>
      <c r="M817">
        <f>'Data - Western Balkan'!$Q$24</f>
        <v>0</v>
      </c>
    </row>
    <row r="818" spans="1:13" x14ac:dyDescent="0.25">
      <c r="A818">
        <f>'Overview and definitions'!$C$4</f>
        <v>0</v>
      </c>
      <c r="B818" t="str">
        <f>'Overview and definitions'!$C$6</f>
        <v>Liechtenstein</v>
      </c>
      <c r="C818" t="str">
        <f>'Overview and definitions'!$C$7</f>
        <v>MNO</v>
      </c>
      <c r="D818" t="s">
        <v>746</v>
      </c>
      <c r="E818" s="558">
        <v>817</v>
      </c>
      <c r="F818" t="s">
        <v>630</v>
      </c>
      <c r="G818" t="s">
        <v>561</v>
      </c>
      <c r="H818" t="s">
        <v>1508</v>
      </c>
      <c r="I818" t="s">
        <v>1508</v>
      </c>
      <c r="J818" t="s">
        <v>756</v>
      </c>
      <c r="K818" t="s">
        <v>1458</v>
      </c>
      <c r="L818" t="s">
        <v>557</v>
      </c>
      <c r="M818">
        <f>'Data - Western Balkan'!$D$29</f>
        <v>0</v>
      </c>
    </row>
    <row r="819" spans="1:13" x14ac:dyDescent="0.25">
      <c r="A819">
        <f>'Overview and definitions'!$C$4</f>
        <v>0</v>
      </c>
      <c r="B819" t="str">
        <f>'Overview and definitions'!$C$6</f>
        <v>Liechtenstein</v>
      </c>
      <c r="C819" t="str">
        <f>'Overview and definitions'!$C$7</f>
        <v>MNO</v>
      </c>
      <c r="D819" t="s">
        <v>746</v>
      </c>
      <c r="E819" s="558">
        <v>818</v>
      </c>
      <c r="F819" t="s">
        <v>630</v>
      </c>
      <c r="G819" t="s">
        <v>561</v>
      </c>
      <c r="H819" t="s">
        <v>1508</v>
      </c>
      <c r="I819" t="s">
        <v>1508</v>
      </c>
      <c r="J819" t="s">
        <v>756</v>
      </c>
      <c r="K819" t="s">
        <v>1458</v>
      </c>
      <c r="L819" t="s">
        <v>558</v>
      </c>
      <c r="M819">
        <f>'Data - Western Balkan'!$H$29</f>
        <v>0</v>
      </c>
    </row>
    <row r="820" spans="1:13" x14ac:dyDescent="0.25">
      <c r="A820">
        <f>'Overview and definitions'!$C$4</f>
        <v>0</v>
      </c>
      <c r="B820" t="str">
        <f>'Overview and definitions'!$C$6</f>
        <v>Liechtenstein</v>
      </c>
      <c r="C820" t="str">
        <f>'Overview and definitions'!$C$7</f>
        <v>MNO</v>
      </c>
      <c r="D820" t="s">
        <v>746</v>
      </c>
      <c r="E820" s="558">
        <v>819</v>
      </c>
      <c r="F820" t="s">
        <v>630</v>
      </c>
      <c r="G820" t="s">
        <v>561</v>
      </c>
      <c r="H820" t="s">
        <v>1508</v>
      </c>
      <c r="I820" t="s">
        <v>1508</v>
      </c>
      <c r="J820" t="s">
        <v>756</v>
      </c>
      <c r="K820" t="s">
        <v>1458</v>
      </c>
      <c r="L820" t="s">
        <v>559</v>
      </c>
      <c r="M820">
        <f>'Data - Western Balkan'!$L$29</f>
        <v>0</v>
      </c>
    </row>
    <row r="821" spans="1:13" x14ac:dyDescent="0.25">
      <c r="A821">
        <f>'Overview and definitions'!$C$4</f>
        <v>0</v>
      </c>
      <c r="B821" t="str">
        <f>'Overview and definitions'!$C$6</f>
        <v>Liechtenstein</v>
      </c>
      <c r="C821" t="str">
        <f>'Overview and definitions'!$C$7</f>
        <v>MNO</v>
      </c>
      <c r="D821" t="s">
        <v>746</v>
      </c>
      <c r="E821" s="558">
        <v>820</v>
      </c>
      <c r="F821" t="s">
        <v>630</v>
      </c>
      <c r="G821" t="s">
        <v>561</v>
      </c>
      <c r="H821" t="s">
        <v>1508</v>
      </c>
      <c r="I821" t="s">
        <v>1508</v>
      </c>
      <c r="J821" t="s">
        <v>756</v>
      </c>
      <c r="K821" t="s">
        <v>1458</v>
      </c>
      <c r="L821" t="s">
        <v>560</v>
      </c>
      <c r="M821">
        <f>'Data - Western Balkan'!$P$29</f>
        <v>0</v>
      </c>
    </row>
    <row r="822" spans="1:13" x14ac:dyDescent="0.25">
      <c r="A822">
        <f>'Overview and definitions'!$C$4</f>
        <v>0</v>
      </c>
      <c r="B822" t="str">
        <f>'Overview and definitions'!$C$6</f>
        <v>Liechtenstein</v>
      </c>
      <c r="C822" t="str">
        <f>'Overview and definitions'!$C$7</f>
        <v>MNO</v>
      </c>
      <c r="D822" t="s">
        <v>746</v>
      </c>
      <c r="E822" s="558">
        <v>821</v>
      </c>
      <c r="F822" t="s">
        <v>636</v>
      </c>
      <c r="G822" t="s">
        <v>561</v>
      </c>
      <c r="H822" t="s">
        <v>1508</v>
      </c>
      <c r="I822" t="s">
        <v>1508</v>
      </c>
      <c r="J822" t="s">
        <v>615</v>
      </c>
      <c r="K822" t="s">
        <v>1458</v>
      </c>
      <c r="L822" t="s">
        <v>557</v>
      </c>
      <c r="M822">
        <f>'Data - Western Balkan'!$D$30</f>
        <v>0</v>
      </c>
    </row>
    <row r="823" spans="1:13" x14ac:dyDescent="0.25">
      <c r="A823">
        <f>'Overview and definitions'!$C$4</f>
        <v>0</v>
      </c>
      <c r="B823" t="str">
        <f>'Overview and definitions'!$C$6</f>
        <v>Liechtenstein</v>
      </c>
      <c r="C823" t="str">
        <f>'Overview and definitions'!$C$7</f>
        <v>MNO</v>
      </c>
      <c r="D823" t="s">
        <v>746</v>
      </c>
      <c r="E823" s="558">
        <v>822</v>
      </c>
      <c r="F823" t="s">
        <v>636</v>
      </c>
      <c r="G823" t="s">
        <v>561</v>
      </c>
      <c r="H823" t="s">
        <v>1508</v>
      </c>
      <c r="I823" t="s">
        <v>1508</v>
      </c>
      <c r="J823" t="s">
        <v>615</v>
      </c>
      <c r="K823" t="s">
        <v>1458</v>
      </c>
      <c r="L823" t="s">
        <v>558</v>
      </c>
      <c r="M823">
        <f>'Data - Western Balkan'!$H$30</f>
        <v>0</v>
      </c>
    </row>
    <row r="824" spans="1:13" x14ac:dyDescent="0.25">
      <c r="A824">
        <f>'Overview and definitions'!$C$4</f>
        <v>0</v>
      </c>
      <c r="B824" t="str">
        <f>'Overview and definitions'!$C$6</f>
        <v>Liechtenstein</v>
      </c>
      <c r="C824" t="str">
        <f>'Overview and definitions'!$C$7</f>
        <v>MNO</v>
      </c>
      <c r="D824" t="s">
        <v>746</v>
      </c>
      <c r="E824" s="558">
        <v>823</v>
      </c>
      <c r="F824" t="s">
        <v>636</v>
      </c>
      <c r="G824" t="s">
        <v>561</v>
      </c>
      <c r="H824" t="s">
        <v>1508</v>
      </c>
      <c r="I824" t="s">
        <v>1508</v>
      </c>
      <c r="J824" t="s">
        <v>615</v>
      </c>
      <c r="K824" t="s">
        <v>1458</v>
      </c>
      <c r="L824" t="s">
        <v>559</v>
      </c>
      <c r="M824">
        <f>'Data - Western Balkan'!$L$30</f>
        <v>0</v>
      </c>
    </row>
    <row r="825" spans="1:13" x14ac:dyDescent="0.25">
      <c r="A825">
        <f>'Overview and definitions'!$C$4</f>
        <v>0</v>
      </c>
      <c r="B825" t="str">
        <f>'Overview and definitions'!$C$6</f>
        <v>Liechtenstein</v>
      </c>
      <c r="C825" t="str">
        <f>'Overview and definitions'!$C$7</f>
        <v>MNO</v>
      </c>
      <c r="D825" t="s">
        <v>746</v>
      </c>
      <c r="E825" s="558">
        <v>824</v>
      </c>
      <c r="F825" t="s">
        <v>636</v>
      </c>
      <c r="G825" t="s">
        <v>561</v>
      </c>
      <c r="H825" t="s">
        <v>1508</v>
      </c>
      <c r="I825" t="s">
        <v>1508</v>
      </c>
      <c r="J825" t="s">
        <v>615</v>
      </c>
      <c r="K825" t="s">
        <v>1458</v>
      </c>
      <c r="L825" t="s">
        <v>560</v>
      </c>
      <c r="M825">
        <f>'Data - Western Balkan'!$P$30</f>
        <v>0</v>
      </c>
    </row>
    <row r="826" spans="1:13" x14ac:dyDescent="0.25">
      <c r="A826">
        <f>'Overview and definitions'!$C$4</f>
        <v>0</v>
      </c>
      <c r="B826" t="str">
        <f>'Overview and definitions'!$C$6</f>
        <v>Liechtenstein</v>
      </c>
      <c r="C826" t="str">
        <f>'Overview and definitions'!$C$7</f>
        <v>MNO</v>
      </c>
      <c r="D826" t="s">
        <v>746</v>
      </c>
      <c r="E826" s="558">
        <v>825</v>
      </c>
      <c r="F826" t="s">
        <v>639</v>
      </c>
      <c r="G826" t="s">
        <v>561</v>
      </c>
      <c r="H826" t="s">
        <v>1508</v>
      </c>
      <c r="I826" t="s">
        <v>1508</v>
      </c>
      <c r="J826" t="s">
        <v>617</v>
      </c>
      <c r="K826" t="s">
        <v>1458</v>
      </c>
      <c r="L826" t="s">
        <v>557</v>
      </c>
      <c r="M826">
        <f>'Data - Western Balkan'!$D$31</f>
        <v>0</v>
      </c>
    </row>
    <row r="827" spans="1:13" x14ac:dyDescent="0.25">
      <c r="A827">
        <f>'Overview and definitions'!$C$4</f>
        <v>0</v>
      </c>
      <c r="B827" t="str">
        <f>'Overview and definitions'!$C$6</f>
        <v>Liechtenstein</v>
      </c>
      <c r="C827" t="str">
        <f>'Overview and definitions'!$C$7</f>
        <v>MNO</v>
      </c>
      <c r="D827" t="s">
        <v>746</v>
      </c>
      <c r="E827" s="558">
        <v>826</v>
      </c>
      <c r="F827" t="s">
        <v>639</v>
      </c>
      <c r="G827" t="s">
        <v>561</v>
      </c>
      <c r="H827" t="s">
        <v>1508</v>
      </c>
      <c r="I827" t="s">
        <v>1508</v>
      </c>
      <c r="J827" t="s">
        <v>617</v>
      </c>
      <c r="K827" t="s">
        <v>1458</v>
      </c>
      <c r="L827" t="s">
        <v>558</v>
      </c>
      <c r="M827">
        <f>'Data - Western Balkan'!$H$31</f>
        <v>0</v>
      </c>
    </row>
    <row r="828" spans="1:13" x14ac:dyDescent="0.25">
      <c r="A828">
        <f>'Overview and definitions'!$C$4</f>
        <v>0</v>
      </c>
      <c r="B828" t="str">
        <f>'Overview and definitions'!$C$6</f>
        <v>Liechtenstein</v>
      </c>
      <c r="C828" t="str">
        <f>'Overview and definitions'!$C$7</f>
        <v>MNO</v>
      </c>
      <c r="D828" t="s">
        <v>746</v>
      </c>
      <c r="E828" s="558">
        <v>827</v>
      </c>
      <c r="F828" t="s">
        <v>639</v>
      </c>
      <c r="G828" t="s">
        <v>561</v>
      </c>
      <c r="H828" t="s">
        <v>1508</v>
      </c>
      <c r="I828" t="s">
        <v>1508</v>
      </c>
      <c r="J828" t="s">
        <v>617</v>
      </c>
      <c r="K828" t="s">
        <v>1458</v>
      </c>
      <c r="L828" t="s">
        <v>559</v>
      </c>
      <c r="M828">
        <f>'Data - Western Balkan'!$L$31</f>
        <v>0</v>
      </c>
    </row>
    <row r="829" spans="1:13" x14ac:dyDescent="0.25">
      <c r="A829">
        <f>'Overview and definitions'!$C$4</f>
        <v>0</v>
      </c>
      <c r="B829" t="str">
        <f>'Overview and definitions'!$C$6</f>
        <v>Liechtenstein</v>
      </c>
      <c r="C829" t="str">
        <f>'Overview and definitions'!$C$7</f>
        <v>MNO</v>
      </c>
      <c r="D829" t="s">
        <v>746</v>
      </c>
      <c r="E829" s="558">
        <v>828</v>
      </c>
      <c r="F829" t="s">
        <v>639</v>
      </c>
      <c r="G829" t="s">
        <v>561</v>
      </c>
      <c r="H829" t="s">
        <v>1508</v>
      </c>
      <c r="I829" t="s">
        <v>1508</v>
      </c>
      <c r="J829" t="s">
        <v>617</v>
      </c>
      <c r="K829" t="s">
        <v>1458</v>
      </c>
      <c r="L829" t="s">
        <v>560</v>
      </c>
      <c r="M829">
        <f>'Data - Western Balkan'!$P$31</f>
        <v>0</v>
      </c>
    </row>
    <row r="830" spans="1:13" x14ac:dyDescent="0.25">
      <c r="A830">
        <f>'Overview and definitions'!$C$4</f>
        <v>0</v>
      </c>
      <c r="B830" t="str">
        <f>'Overview and definitions'!$C$6</f>
        <v>Liechtenstein</v>
      </c>
      <c r="C830" t="str">
        <f>'Overview and definitions'!$C$7</f>
        <v>MNO</v>
      </c>
      <c r="D830" t="s">
        <v>746</v>
      </c>
      <c r="E830" s="558">
        <v>829</v>
      </c>
      <c r="F830" t="s">
        <v>630</v>
      </c>
      <c r="G830" t="s">
        <v>571</v>
      </c>
      <c r="H830" t="s">
        <v>1508</v>
      </c>
      <c r="I830" t="s">
        <v>1508</v>
      </c>
      <c r="J830" t="s">
        <v>756</v>
      </c>
      <c r="K830" t="s">
        <v>1458</v>
      </c>
      <c r="L830" t="s">
        <v>557</v>
      </c>
      <c r="M830">
        <f>'Data - Western Balkan'!$E$29</f>
        <v>0</v>
      </c>
    </row>
    <row r="831" spans="1:13" x14ac:dyDescent="0.25">
      <c r="A831">
        <f>'Overview and definitions'!$C$4</f>
        <v>0</v>
      </c>
      <c r="B831" t="str">
        <f>'Overview and definitions'!$C$6</f>
        <v>Liechtenstein</v>
      </c>
      <c r="C831" t="str">
        <f>'Overview and definitions'!$C$7</f>
        <v>MNO</v>
      </c>
      <c r="D831" t="s">
        <v>746</v>
      </c>
      <c r="E831" s="558">
        <v>830</v>
      </c>
      <c r="F831" t="s">
        <v>630</v>
      </c>
      <c r="G831" t="s">
        <v>571</v>
      </c>
      <c r="H831" t="s">
        <v>1508</v>
      </c>
      <c r="I831" t="s">
        <v>1508</v>
      </c>
      <c r="J831" t="s">
        <v>756</v>
      </c>
      <c r="K831" t="s">
        <v>1458</v>
      </c>
      <c r="L831" t="s">
        <v>558</v>
      </c>
      <c r="M831">
        <f>'Data - Western Balkan'!$I$29</f>
        <v>0</v>
      </c>
    </row>
    <row r="832" spans="1:13" x14ac:dyDescent="0.25">
      <c r="A832">
        <f>'Overview and definitions'!$C$4</f>
        <v>0</v>
      </c>
      <c r="B832" t="str">
        <f>'Overview and definitions'!$C$6</f>
        <v>Liechtenstein</v>
      </c>
      <c r="C832" t="str">
        <f>'Overview and definitions'!$C$7</f>
        <v>MNO</v>
      </c>
      <c r="D832" t="s">
        <v>746</v>
      </c>
      <c r="E832" s="558">
        <v>831</v>
      </c>
      <c r="F832" t="s">
        <v>630</v>
      </c>
      <c r="G832" t="s">
        <v>571</v>
      </c>
      <c r="H832" t="s">
        <v>1508</v>
      </c>
      <c r="I832" t="s">
        <v>1508</v>
      </c>
      <c r="J832" t="s">
        <v>756</v>
      </c>
      <c r="K832" t="s">
        <v>1458</v>
      </c>
      <c r="L832" t="s">
        <v>559</v>
      </c>
      <c r="M832">
        <f>'Data - Western Balkan'!$M$29</f>
        <v>0</v>
      </c>
    </row>
    <row r="833" spans="1:13" x14ac:dyDescent="0.25">
      <c r="A833">
        <f>'Overview and definitions'!$C$4</f>
        <v>0</v>
      </c>
      <c r="B833" t="str">
        <f>'Overview and definitions'!$C$6</f>
        <v>Liechtenstein</v>
      </c>
      <c r="C833" t="str">
        <f>'Overview and definitions'!$C$7</f>
        <v>MNO</v>
      </c>
      <c r="D833" t="s">
        <v>746</v>
      </c>
      <c r="E833" s="558">
        <v>832</v>
      </c>
      <c r="F833" t="s">
        <v>630</v>
      </c>
      <c r="G833" t="s">
        <v>571</v>
      </c>
      <c r="H833" t="s">
        <v>1508</v>
      </c>
      <c r="I833" t="s">
        <v>1508</v>
      </c>
      <c r="J833" t="s">
        <v>756</v>
      </c>
      <c r="K833" t="s">
        <v>1458</v>
      </c>
      <c r="L833" t="s">
        <v>560</v>
      </c>
      <c r="M833">
        <f>'Data - Western Balkan'!$Q$29</f>
        <v>0</v>
      </c>
    </row>
    <row r="834" spans="1:13" x14ac:dyDescent="0.25">
      <c r="A834">
        <f>'Overview and definitions'!$C$4</f>
        <v>0</v>
      </c>
      <c r="B834" t="str">
        <f>'Overview and definitions'!$C$6</f>
        <v>Liechtenstein</v>
      </c>
      <c r="C834" t="str">
        <f>'Overview and definitions'!$C$7</f>
        <v>MNO</v>
      </c>
      <c r="D834" t="s">
        <v>746</v>
      </c>
      <c r="E834" s="558">
        <v>833</v>
      </c>
      <c r="F834" t="s">
        <v>636</v>
      </c>
      <c r="G834" t="s">
        <v>571</v>
      </c>
      <c r="H834" t="s">
        <v>1508</v>
      </c>
      <c r="I834" t="s">
        <v>1508</v>
      </c>
      <c r="J834" t="s">
        <v>615</v>
      </c>
      <c r="K834" t="s">
        <v>1458</v>
      </c>
      <c r="L834" t="s">
        <v>557</v>
      </c>
      <c r="M834">
        <f>'Data - Western Balkan'!$E$30</f>
        <v>0</v>
      </c>
    </row>
    <row r="835" spans="1:13" x14ac:dyDescent="0.25">
      <c r="A835">
        <f>'Overview and definitions'!$C$4</f>
        <v>0</v>
      </c>
      <c r="B835" t="str">
        <f>'Overview and definitions'!$C$6</f>
        <v>Liechtenstein</v>
      </c>
      <c r="C835" t="str">
        <f>'Overview and definitions'!$C$7</f>
        <v>MNO</v>
      </c>
      <c r="D835" t="s">
        <v>746</v>
      </c>
      <c r="E835" s="558">
        <v>834</v>
      </c>
      <c r="F835" t="s">
        <v>636</v>
      </c>
      <c r="G835" t="s">
        <v>571</v>
      </c>
      <c r="H835" t="s">
        <v>1508</v>
      </c>
      <c r="I835" t="s">
        <v>1508</v>
      </c>
      <c r="J835" t="s">
        <v>615</v>
      </c>
      <c r="K835" t="s">
        <v>1458</v>
      </c>
      <c r="L835" t="s">
        <v>558</v>
      </c>
      <c r="M835">
        <f>'Data - Western Balkan'!$I$30</f>
        <v>0</v>
      </c>
    </row>
    <row r="836" spans="1:13" x14ac:dyDescent="0.25">
      <c r="A836">
        <f>'Overview and definitions'!$C$4</f>
        <v>0</v>
      </c>
      <c r="B836" t="str">
        <f>'Overview and definitions'!$C$6</f>
        <v>Liechtenstein</v>
      </c>
      <c r="C836" t="str">
        <f>'Overview and definitions'!$C$7</f>
        <v>MNO</v>
      </c>
      <c r="D836" t="s">
        <v>746</v>
      </c>
      <c r="E836" s="558">
        <v>835</v>
      </c>
      <c r="F836" t="s">
        <v>636</v>
      </c>
      <c r="G836" t="s">
        <v>571</v>
      </c>
      <c r="H836" t="s">
        <v>1508</v>
      </c>
      <c r="I836" t="s">
        <v>1508</v>
      </c>
      <c r="J836" t="s">
        <v>615</v>
      </c>
      <c r="K836" t="s">
        <v>1458</v>
      </c>
      <c r="L836" t="s">
        <v>559</v>
      </c>
      <c r="M836">
        <f>'Data - Western Balkan'!$M$30</f>
        <v>0</v>
      </c>
    </row>
    <row r="837" spans="1:13" x14ac:dyDescent="0.25">
      <c r="A837">
        <f>'Overview and definitions'!$C$4</f>
        <v>0</v>
      </c>
      <c r="B837" t="str">
        <f>'Overview and definitions'!$C$6</f>
        <v>Liechtenstein</v>
      </c>
      <c r="C837" t="str">
        <f>'Overview and definitions'!$C$7</f>
        <v>MNO</v>
      </c>
      <c r="D837" t="s">
        <v>746</v>
      </c>
      <c r="E837" s="558">
        <v>836</v>
      </c>
      <c r="F837" t="s">
        <v>636</v>
      </c>
      <c r="G837" t="s">
        <v>571</v>
      </c>
      <c r="H837" t="s">
        <v>1508</v>
      </c>
      <c r="I837" t="s">
        <v>1508</v>
      </c>
      <c r="J837" t="s">
        <v>615</v>
      </c>
      <c r="K837" t="s">
        <v>1458</v>
      </c>
      <c r="L837" t="s">
        <v>560</v>
      </c>
      <c r="M837">
        <f>'Data - Western Balkan'!$Q$30</f>
        <v>0</v>
      </c>
    </row>
    <row r="838" spans="1:13" x14ac:dyDescent="0.25">
      <c r="A838">
        <f>'Overview and definitions'!$C$4</f>
        <v>0</v>
      </c>
      <c r="B838" t="str">
        <f>'Overview and definitions'!$C$6</f>
        <v>Liechtenstein</v>
      </c>
      <c r="C838" t="str">
        <f>'Overview and definitions'!$C$7</f>
        <v>MNO</v>
      </c>
      <c r="D838" t="s">
        <v>746</v>
      </c>
      <c r="E838" s="558">
        <v>837</v>
      </c>
      <c r="F838" t="s">
        <v>639</v>
      </c>
      <c r="G838" t="s">
        <v>571</v>
      </c>
      <c r="H838" t="s">
        <v>1508</v>
      </c>
      <c r="I838" t="s">
        <v>1508</v>
      </c>
      <c r="J838" t="s">
        <v>617</v>
      </c>
      <c r="K838" t="s">
        <v>1458</v>
      </c>
      <c r="L838" t="s">
        <v>557</v>
      </c>
      <c r="M838">
        <f>'Data - Western Balkan'!$E$31</f>
        <v>0</v>
      </c>
    </row>
    <row r="839" spans="1:13" x14ac:dyDescent="0.25">
      <c r="A839">
        <f>'Overview and definitions'!$C$4</f>
        <v>0</v>
      </c>
      <c r="B839" t="str">
        <f>'Overview and definitions'!$C$6</f>
        <v>Liechtenstein</v>
      </c>
      <c r="C839" t="str">
        <f>'Overview and definitions'!$C$7</f>
        <v>MNO</v>
      </c>
      <c r="D839" t="s">
        <v>746</v>
      </c>
      <c r="E839" s="558">
        <v>838</v>
      </c>
      <c r="F839" t="s">
        <v>639</v>
      </c>
      <c r="G839" t="s">
        <v>571</v>
      </c>
      <c r="H839" t="s">
        <v>1508</v>
      </c>
      <c r="I839" t="s">
        <v>1508</v>
      </c>
      <c r="J839" t="s">
        <v>617</v>
      </c>
      <c r="K839" t="s">
        <v>1458</v>
      </c>
      <c r="L839" t="s">
        <v>558</v>
      </c>
      <c r="M839">
        <f>'Data - Western Balkan'!$I$31</f>
        <v>0</v>
      </c>
    </row>
    <row r="840" spans="1:13" x14ac:dyDescent="0.25">
      <c r="A840">
        <f>'Overview and definitions'!$C$4</f>
        <v>0</v>
      </c>
      <c r="B840" t="str">
        <f>'Overview and definitions'!$C$6</f>
        <v>Liechtenstein</v>
      </c>
      <c r="C840" t="str">
        <f>'Overview and definitions'!$C$7</f>
        <v>MNO</v>
      </c>
      <c r="D840" t="s">
        <v>746</v>
      </c>
      <c r="E840" s="558">
        <v>839</v>
      </c>
      <c r="F840" t="s">
        <v>639</v>
      </c>
      <c r="G840" t="s">
        <v>571</v>
      </c>
      <c r="H840" t="s">
        <v>1508</v>
      </c>
      <c r="I840" t="s">
        <v>1508</v>
      </c>
      <c r="J840" t="s">
        <v>617</v>
      </c>
      <c r="K840" t="s">
        <v>1458</v>
      </c>
      <c r="L840" t="s">
        <v>559</v>
      </c>
      <c r="M840">
        <f>'Data - Western Balkan'!$M$31</f>
        <v>0</v>
      </c>
    </row>
    <row r="841" spans="1:13" x14ac:dyDescent="0.25">
      <c r="A841">
        <f>'Overview and definitions'!$C$4</f>
        <v>0</v>
      </c>
      <c r="B841" t="str">
        <f>'Overview and definitions'!$C$6</f>
        <v>Liechtenstein</v>
      </c>
      <c r="C841" t="str">
        <f>'Overview and definitions'!$C$7</f>
        <v>MNO</v>
      </c>
      <c r="D841" t="s">
        <v>746</v>
      </c>
      <c r="E841" s="558">
        <v>840</v>
      </c>
      <c r="F841" t="s">
        <v>639</v>
      </c>
      <c r="G841" t="s">
        <v>571</v>
      </c>
      <c r="H841" t="s">
        <v>1508</v>
      </c>
      <c r="I841" t="s">
        <v>1508</v>
      </c>
      <c r="J841" t="s">
        <v>617</v>
      </c>
      <c r="K841" t="s">
        <v>1458</v>
      </c>
      <c r="L841" t="s">
        <v>560</v>
      </c>
      <c r="M841">
        <f>'Data - Western Balkan'!$Q$31</f>
        <v>0</v>
      </c>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BEREC Document" ma:contentTypeID="0x010100348BBC749770A9448BF8F9835E32760A007C245552325BDA498BFAB86E5A3CAFE6" ma:contentTypeVersion="16" ma:contentTypeDescription="Parent content type for BEREC documents" ma:contentTypeScope="" ma:versionID="f2598f0baa84af81beda643029c99f59">
  <xsd:schema xmlns:xsd="http://www.w3.org/2001/XMLSchema" xmlns:xs="http://www.w3.org/2001/XMLSchema" xmlns:p="http://schemas.microsoft.com/office/2006/metadata/properties" xmlns:ns2="0c390358-b15a-42f6-bd83-21182b663b60" targetNamespace="http://schemas.microsoft.com/office/2006/metadata/properties" ma:root="true" ma:fieldsID="7ac8460abc6192dc232bd5cb9a1a29dc" ns2:_="">
    <xsd:import namespace="0c390358-b15a-42f6-bd83-21182b663b60"/>
    <xsd:element name="properties">
      <xsd:complexType>
        <xsd:sequence>
          <xsd:element name="documentManagement">
            <xsd:complexType>
              <xsd:all>
                <xsd:element ref="ns2:TaxCatchAll" minOccurs="0"/>
                <xsd:element ref="ns2:TaxCatchAllLabel" minOccurs="0"/>
                <xsd:element ref="ns2:BERECNetIsFinal" minOccurs="0"/>
                <xsd:element ref="ns2:BERECNetAresDocumentId" minOccurs="0"/>
                <xsd:element ref="ns2:BERECNetAresSaveNumber" minOccurs="0"/>
                <xsd:element ref="ns2:BERECNetAresRegisterNumber" minOccurs="0"/>
                <xsd:element ref="ns2:BERECNetAresTransaction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390358-b15a-42f6-bd83-21182b663b60"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ed292f76-978f-4fb5-adb9-914d0b40f8d6}" ma:internalName="TaxCatchAll" ma:readOnly="false" ma:showField="CatchAllData" ma:web="0c390358-b15a-42f6-bd83-21182b663b60">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ed292f76-978f-4fb5-adb9-914d0b40f8d6}" ma:internalName="TaxCatchAllLabel" ma:readOnly="true" ma:showField="CatchAllDataLabel" ma:web="0c390358-b15a-42f6-bd83-21182b663b60">
      <xsd:complexType>
        <xsd:complexContent>
          <xsd:extension base="dms:MultiChoiceLookup">
            <xsd:sequence>
              <xsd:element name="Value" type="dms:Lookup" maxOccurs="unbounded" minOccurs="0" nillable="true"/>
            </xsd:sequence>
          </xsd:extension>
        </xsd:complexContent>
      </xsd:complexType>
    </xsd:element>
    <xsd:element name="BERECNetIsFinal" ma:index="13" nillable="true" ma:displayName="Final Document" ma:default="0" ma:internalName="BERECNetIsFinal">
      <xsd:simpleType>
        <xsd:restriction base="dms:Boolean"/>
      </xsd:simpleType>
    </xsd:element>
    <xsd:element name="BERECNetAresDocumentId" ma:index="14" nillable="true" ma:displayName="Ares Document Id" ma:internalName="BERECNetAresDocumentId">
      <xsd:simpleType>
        <xsd:restriction base="dms:Text"/>
      </xsd:simpleType>
    </xsd:element>
    <xsd:element name="BERECNetAresSaveNumber" ma:index="15" nillable="true" ma:displayName="Save Number" ma:internalName="BERECNetAresSaveNumber">
      <xsd:simpleType>
        <xsd:restriction base="dms:Text"/>
      </xsd:simpleType>
    </xsd:element>
    <xsd:element name="BERECNetAresRegisterNumber" ma:index="16" nillable="true" ma:displayName="Register Number" ma:default="No Data" ma:internalName="BERECNetAresRegisterNumber">
      <xsd:simpleType>
        <xsd:restriction base="dms:Text"/>
      </xsd:simpleType>
    </xsd:element>
    <xsd:element name="BERECNetAresTransactionId" ma:index="17" nillable="true" ma:displayName="Transaction Id" ma:internalName="BERECNetAresTransactionId">
      <xsd:simpleType>
        <xsd:restriction base="dms:Text"/>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ma:index="11"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0c390358-b15a-42f6-bd83-21182b663b60">
      <UserInfo>
        <DisplayName>Aurebekk, Ove</DisplayName>
        <AccountId>33</AccountId>
        <AccountType/>
      </UserInfo>
      <UserInfo>
        <DisplayName>Mathisen, Marit</DisplayName>
        <AccountId>12</AccountId>
        <AccountType/>
      </UserInfo>
    </SharedWithUsers>
    <BERECNetIsFinal xmlns="0c390358-b15a-42f6-bd83-21182b663b60">false</BERECNetIsFinal>
    <BERECNetAresRegisterNumber xmlns="0c390358-b15a-42f6-bd83-21182b663b60">No Data</BERECNetAresRegisterNumber>
    <BERECNetAresSaveNumber xmlns="0c390358-b15a-42f6-bd83-21182b663b60" xsi:nil="true"/>
    <BERECNetAresDocumentId xmlns="0c390358-b15a-42f6-bd83-21182b663b60" xsi:nil="true"/>
    <BERECNetAresTransactionId xmlns="0c390358-b15a-42f6-bd83-21182b663b60" xsi:nil="true"/>
    <TaxCatchAll xmlns="0c390358-b15a-42f6-bd83-21182b663b60"/>
  </documentManagement>
</p:properties>
</file>

<file path=customXml/itemProps1.xml><?xml version="1.0" encoding="utf-8"?>
<ds:datastoreItem xmlns:ds="http://schemas.openxmlformats.org/officeDocument/2006/customXml" ds:itemID="{BA0A525F-FCDD-4C46-9A4E-0E7B5B0E4DC6}">
  <ds:schemaRefs>
    <ds:schemaRef ds:uri="http://schemas.microsoft.com/DataMashup"/>
  </ds:schemaRefs>
</ds:datastoreItem>
</file>

<file path=customXml/itemProps2.xml><?xml version="1.0" encoding="utf-8"?>
<ds:datastoreItem xmlns:ds="http://schemas.openxmlformats.org/officeDocument/2006/customXml" ds:itemID="{DE90C696-109F-4037-ADD1-4CD3A8CA6A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390358-b15a-42f6-bd83-21182b663b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496871-2792-45DE-8011-76F4C24319F4}">
  <ds:schemaRefs>
    <ds:schemaRef ds:uri="http://schemas.microsoft.com/sharepoint/v3/contenttype/forms"/>
  </ds:schemaRefs>
</ds:datastoreItem>
</file>

<file path=customXml/itemProps4.xml><?xml version="1.0" encoding="utf-8"?>
<ds:datastoreItem xmlns:ds="http://schemas.openxmlformats.org/officeDocument/2006/customXml" ds:itemID="{A159E59C-246D-486C-B7ED-C844E5C7B623}">
  <ds:schemaRefs>
    <ds:schemaRef ds:uri="http://schemas.microsoft.com/office/2006/metadata/properties"/>
    <ds:schemaRef ds:uri="http://schemas.microsoft.com/office/infopath/2007/PartnerControls"/>
    <ds:schemaRef ds:uri="0c390358-b15a-42f6-bd83-21182b663b60"/>
  </ds:schemaRefs>
</ds:datastoreItem>
</file>

<file path=docMetadata/LabelInfo.xml><?xml version="1.0" encoding="utf-8"?>
<clbl:labelList xmlns:clbl="http://schemas.microsoft.com/office/2020/mipLabelMetadata">
  <clbl:label id="{3ed75b45-4f7e-4f94-a83b-778a4e43256c}" enabled="1" method="Standard" siteId="{d5b6ddd0-2530-40f4-98a2-34ac286d8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101</vt:i4>
      </vt:variant>
    </vt:vector>
  </HeadingPairs>
  <TitlesOfParts>
    <vt:vector size="111" baseType="lpstr">
      <vt:lpstr>Overview and definitions</vt:lpstr>
      <vt:lpstr>Exchange rates</vt:lpstr>
      <vt:lpstr>Data questionnaire - mobile</vt:lpstr>
      <vt:lpstr>Data - connected objects</vt:lpstr>
      <vt:lpstr>Data - Western Balkan</vt:lpstr>
      <vt:lpstr>Transparency questionnaire</vt:lpstr>
      <vt:lpstr>Transparency - per-country</vt:lpstr>
      <vt:lpstr>PivotTable</vt:lpstr>
      <vt:lpstr>Data import structure</vt:lpstr>
      <vt:lpstr>Export for BO</vt:lpstr>
      <vt:lpstr>access_seeker</vt:lpstr>
      <vt:lpstr>active_SIM_eSIM_card</vt:lpstr>
      <vt:lpstr>actual_limit</vt:lpstr>
      <vt:lpstr>Africa</vt:lpstr>
      <vt:lpstr>alternative_tariff</vt:lpstr>
      <vt:lpstr>'Transparency questionnaire'!Alternative_tariffs_nonEEA</vt:lpstr>
      <vt:lpstr>Americas</vt:lpstr>
      <vt:lpstr>Asia</vt:lpstr>
      <vt:lpstr>Australia_and_New_Zealand</vt:lpstr>
      <vt:lpstr>balanced_revenues</vt:lpstr>
      <vt:lpstr>balanced_traffic</vt:lpstr>
      <vt:lpstr>bundle_revenues_M2M</vt:lpstr>
      <vt:lpstr>Central_Asia</vt:lpstr>
      <vt:lpstr>CIR_calculation</vt:lpstr>
      <vt:lpstr>connected_object___device</vt:lpstr>
      <vt:lpstr>control_mechanism_based_on_objective_indicators</vt:lpstr>
      <vt:lpstr>corporate_subscribers</vt:lpstr>
      <vt:lpstr>Countries_per_region</vt:lpstr>
      <vt:lpstr>cut_off_limit</vt:lpstr>
      <vt:lpstr>data_roaming_limit</vt:lpstr>
      <vt:lpstr>Daten</vt:lpstr>
      <vt:lpstr>Definition_Western_Balkan</vt:lpstr>
      <vt:lpstr>domestic_revenues</vt:lpstr>
      <vt:lpstr>domestic_revenues_M2M</vt:lpstr>
      <vt:lpstr>domestic_units</vt:lpstr>
      <vt:lpstr>'Data - connected objects'!Druckbereich</vt:lpstr>
      <vt:lpstr>'Data - Western Balkan'!Druckbereich</vt:lpstr>
      <vt:lpstr>'Data questionnaire - mobile'!Druckbereich</vt:lpstr>
      <vt:lpstr>'Exchange rates'!Druckbereich</vt:lpstr>
      <vt:lpstr>'Overview and definitions'!Druckbereich</vt:lpstr>
      <vt:lpstr>'Transparency - per-country'!Druckbereich</vt:lpstr>
      <vt:lpstr>'Transparency questionnaire'!Druckbereich</vt:lpstr>
      <vt:lpstr>Eastern_Asia</vt:lpstr>
      <vt:lpstr>EEA_revenues</vt:lpstr>
      <vt:lpstr>EEA_roaming_enabled_subscribers</vt:lpstr>
      <vt:lpstr>EEA_units</vt:lpstr>
      <vt:lpstr>EU_EEA_roaming_revenues_M2M</vt:lpstr>
      <vt:lpstr>Europe</vt:lpstr>
      <vt:lpstr>Examples_for_the_calculation_of_balanced_and_unbalanced_traffic</vt:lpstr>
      <vt:lpstr>Fair_Use_Policy__FUP</vt:lpstr>
      <vt:lpstr>FUP_mechanisms</vt:lpstr>
      <vt:lpstr>'Transparency questionnaire'!FUP_nonEEA</vt:lpstr>
      <vt:lpstr>'Transparency questionnaire'!In_how_many_countries_do_you_offer_5G_roaming_services?</vt:lpstr>
      <vt:lpstr>inbound_traffic</vt:lpstr>
      <vt:lpstr>Latin_America_and_the_Caribbean</vt:lpstr>
      <vt:lpstr>LPWAN</vt:lpstr>
      <vt:lpstr>Melanesia</vt:lpstr>
      <vt:lpstr>Micronesia</vt:lpstr>
      <vt:lpstr>mobile_subscription</vt:lpstr>
      <vt:lpstr>network_generations_and_technologies</vt:lpstr>
      <vt:lpstr>Non_EEA_Europe</vt:lpstr>
      <vt:lpstr>non_terrestrial_network</vt:lpstr>
      <vt:lpstr>Northern_Africa</vt:lpstr>
      <vt:lpstr>Northern_America</vt:lpstr>
      <vt:lpstr>number_of_subscribers_that_were_roaming</vt:lpstr>
      <vt:lpstr>objects___devices_in_permanent_roaming</vt:lpstr>
      <vt:lpstr>Oceania</vt:lpstr>
      <vt:lpstr>open_data_bundle</vt:lpstr>
      <vt:lpstr>other_pricing_schemes_than_per_unit_pricing</vt:lpstr>
      <vt:lpstr>outbound_traffic</vt:lpstr>
      <vt:lpstr>Outermost_regions_Africa</vt:lpstr>
      <vt:lpstr>Outermost_regions_Americas</vt:lpstr>
      <vt:lpstr>permanent_roaming_revenues_M2M</vt:lpstr>
      <vt:lpstr>personal_page</vt:lpstr>
      <vt:lpstr>Polynesia</vt:lpstr>
      <vt:lpstr>prioritisation</vt:lpstr>
      <vt:lpstr>revenues_that_include_more_than_one_mobile_service</vt:lpstr>
      <vt:lpstr>RLAH_____for_not_providing_the_stable_link</vt:lpstr>
      <vt:lpstr>RLAH_____non_compliance_from_abusive_or_anomalous_usage</vt:lpstr>
      <vt:lpstr>RLAH____derogation</vt:lpstr>
      <vt:lpstr>RLAH____exceeding_FUP</vt:lpstr>
      <vt:lpstr>RLAH_tariff</vt:lpstr>
      <vt:lpstr>roaming_day</vt:lpstr>
      <vt:lpstr>RoW_revenues</vt:lpstr>
      <vt:lpstr>RoW_roaming_revenues_M2M</vt:lpstr>
      <vt:lpstr>RoW_units</vt:lpstr>
      <vt:lpstr>seamless_handover</vt:lpstr>
      <vt:lpstr>Section_D</vt:lpstr>
      <vt:lpstr>Section_E</vt:lpstr>
      <vt:lpstr>SIM_card</vt:lpstr>
      <vt:lpstr>South_Eastern_Asia</vt:lpstr>
      <vt:lpstr>Southern_Asia</vt:lpstr>
      <vt:lpstr>stable_links</vt:lpstr>
      <vt:lpstr>steering</vt:lpstr>
      <vt:lpstr>Sub_Saharan_Africa</vt:lpstr>
      <vt:lpstr>subscribers_with_a_corporate_tariff</vt:lpstr>
      <vt:lpstr>total_inbound_traffic</vt:lpstr>
      <vt:lpstr>trading_platforms</vt:lpstr>
      <vt:lpstr>traffic_via_trading_platforms</vt:lpstr>
      <vt:lpstr>transit_revenues</vt:lpstr>
      <vt:lpstr>transit_traffic</vt:lpstr>
      <vt:lpstr>unbalanced_revenues</vt:lpstr>
      <vt:lpstr>unbalanced_traffic</vt:lpstr>
      <vt:lpstr>units_for_wholesale_charges_per_SIM</vt:lpstr>
      <vt:lpstr>'Data - Western Balkan'!WB_data_questionnaire</vt:lpstr>
      <vt:lpstr>Western_Asia</vt:lpstr>
      <vt:lpstr>Western_Balkan</vt:lpstr>
      <vt:lpstr>wholesale_charges_per_SIM</vt:lpstr>
      <vt:lpstr>wholesale_outbound_roaming</vt:lpstr>
      <vt:lpstr>wholesale_roaming_resale_access</vt:lpstr>
      <vt:lpstr>window_control_mechanism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RTR;BEREC Office</dc:creator>
  <cp:keywords/>
  <dc:description/>
  <cp:lastModifiedBy>Giorgetta Silvio</cp:lastModifiedBy>
  <cp:revision/>
  <dcterms:created xsi:type="dcterms:W3CDTF">2022-02-15T09:25:52Z</dcterms:created>
  <dcterms:modified xsi:type="dcterms:W3CDTF">2026-10-19T14:37:33Z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0x010100348BBC749770A9448BF8F9835E32760A007C245552325BDA498BFAB86E5A3CAFE6</vt:lpwstr>
  </property>
</Properties>
</file>