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.li\g_ablagen\stv_abl\_NatürlichePersonen\FORMULARE VORLAGEN LISTEN\Vorlagen\Steuerjahr 2025\Sicherungskopien\"/>
    </mc:Choice>
  </mc:AlternateContent>
  <xr:revisionPtr revIDLastSave="0" documentId="8_{6A42F041-6524-4046-B39C-A18B509721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rlage für Antrag" sheetId="4" r:id="rId1"/>
  </sheets>
  <definedNames>
    <definedName name="_xlnm.Print_Area" localSheetId="0">'Vorlage für Antrag'!$A$1:$H$49</definedName>
    <definedName name="Wohnort">#REF!</definedName>
    <definedName name="Zivilst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4" l="1"/>
  <c r="F11" i="4" l="1"/>
  <c r="E11" i="4"/>
  <c r="B11" i="4" l="1"/>
  <c r="B8" i="4"/>
  <c r="G11" i="4" l="1"/>
  <c r="G13" i="4" s="1"/>
  <c r="G14" i="4" l="1"/>
  <c r="G22" i="4"/>
  <c r="G30" i="4"/>
  <c r="G38" i="4"/>
  <c r="G15" i="4"/>
  <c r="G23" i="4"/>
  <c r="G31" i="4"/>
  <c r="G16" i="4"/>
  <c r="G24" i="4"/>
  <c r="G32" i="4"/>
  <c r="G26" i="4"/>
  <c r="G19" i="4"/>
  <c r="G35" i="4"/>
  <c r="G21" i="4"/>
  <c r="G37" i="4"/>
  <c r="G17" i="4"/>
  <c r="G25" i="4"/>
  <c r="G33" i="4"/>
  <c r="G18" i="4"/>
  <c r="G34" i="4"/>
  <c r="G27" i="4"/>
  <c r="G20" i="4"/>
  <c r="G28" i="4"/>
  <c r="G36" i="4"/>
  <c r="G29" i="4"/>
  <c r="D39" i="4"/>
  <c r="F39" i="4" l="1"/>
  <c r="F42" i="4" s="1"/>
  <c r="E39" i="4"/>
  <c r="E42" i="4" s="1"/>
  <c r="G39" i="4" l="1"/>
  <c r="G42" i="4" s="1"/>
  <c r="E8" i="4"/>
</calcChain>
</file>

<file path=xl/sharedStrings.xml><?xml version="1.0" encoding="utf-8"?>
<sst xmlns="http://schemas.openxmlformats.org/spreadsheetml/2006/main" count="87" uniqueCount="57">
  <si>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</si>
  <si>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</si>
  <si>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</si>
  <si>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</si>
  <si>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</si>
  <si>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</si>
  <si>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</si>
  <si>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</si>
  <si>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EUR</t>
  </si>
  <si>
    <t>Quellenstaat</t>
  </si>
  <si>
    <t>Max. Anrechenbar gem. DBA</t>
  </si>
  <si>
    <t>Total in CHF</t>
  </si>
  <si>
    <t>Dem Antrag sind die entsprechenden Bescheinigungen / Dokumente beizulegen.</t>
  </si>
  <si>
    <t>Pro Quellenstaat und Steuerjahr ist ein separater Antrag auszufüllen.</t>
  </si>
  <si>
    <t>Uruguay</t>
  </si>
  <si>
    <t>UYU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</si>
  <si>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</si>
  <si>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</si>
  <si>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</si>
  <si>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</si>
  <si>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</si>
  <si>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Singapur</t>
  </si>
  <si>
    <t>Dollar</t>
  </si>
  <si>
    <t>SGD</t>
  </si>
  <si>
    <t>Hilfsformular: Antrag auf Steueranrechnung der Quellensteuer für ausländisches Erwerbseinkommen gemäss DBA</t>
  </si>
  <si>
    <t>Bruttoerwerb</t>
  </si>
  <si>
    <t>Quellensteuerabzug</t>
  </si>
  <si>
    <t>Deutschland</t>
  </si>
  <si>
    <t>Österreich</t>
  </si>
  <si>
    <t>Verein. Königreich</t>
  </si>
  <si>
    <t>GBP</t>
  </si>
  <si>
    <t>Georgien</t>
  </si>
  <si>
    <t>Guernsey</t>
  </si>
  <si>
    <t>Hongkong</t>
  </si>
  <si>
    <t>Malta</t>
  </si>
  <si>
    <t>Verein Königreich</t>
  </si>
  <si>
    <t>Verein. Arab. Emirate</t>
  </si>
  <si>
    <t>GEL</t>
  </si>
  <si>
    <t>Lari</t>
  </si>
  <si>
    <t>Bezeichnung</t>
  </si>
  <si>
    <t>Euro</t>
  </si>
  <si>
    <t>GGP entsprich GBP</t>
  </si>
  <si>
    <t>HKD</t>
  </si>
  <si>
    <t>AED</t>
  </si>
  <si>
    <t>Dirham</t>
  </si>
  <si>
    <t>Peso</t>
  </si>
  <si>
    <t>Pfund</t>
  </si>
  <si>
    <t>Schweiz</t>
  </si>
  <si>
    <t>Unterschrift:</t>
  </si>
  <si>
    <t>Jersey</t>
  </si>
  <si>
    <t>entsprich GBP</t>
  </si>
  <si>
    <t>Niederlande</t>
  </si>
  <si>
    <t>Land wählen</t>
  </si>
  <si>
    <t>Rumänien</t>
  </si>
  <si>
    <t>RON</t>
  </si>
  <si>
    <t>Leu</t>
  </si>
  <si>
    <t>Erwerb / Jahresmittelkurs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</si>
</sst>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#,##0.0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2" fillId="0" borderId="0" xfId="2"/>
    <xf numFmtId="0" fontId="8" fillId="0" borderId="0" xfId="2" applyFont="1"/>
    <xf numFmtId="0" fontId="9" fillId="0" borderId="0" xfId="2" applyFont="1"/>
    <xf numFmtId="0" fontId="2" fillId="0" borderId="0" xfId="2" applyAlignment="1">
      <alignment horizontal="left" vertical="center"/>
    </xf>
    <xf numFmtId="0" fontId="12" fillId="0" borderId="0" xfId="2" applyFont="1" applyAlignment="1">
      <alignment horizontal="left"/>
    </xf>
    <xf numFmtId="0" fontId="9" fillId="0" borderId="0" xfId="2" applyFont="1" applyAlignment="1">
      <alignment horizontal="center"/>
    </xf>
    <xf numFmtId="0" fontId="10" fillId="0" borderId="0" xfId="2" applyFont="1"/>
    <xf numFmtId="43" fontId="9" fillId="0" borderId="0" xfId="2" applyNumberFormat="1" applyFont="1"/>
    <xf numFmtId="0" fontId="11" fillId="0" borderId="0" xfId="2" applyFont="1" applyAlignment="1">
      <alignment horizontal="right" vertical="center"/>
    </xf>
    <xf numFmtId="0" fontId="1" fillId="0" borderId="0" xfId="2" applyFont="1"/>
    <xf numFmtId="49" fontId="1" fillId="0" borderId="0" xfId="2" applyNumberFormat="1" applyFont="1" applyAlignment="1">
      <alignment horizontal="right"/>
    </xf>
    <xf numFmtId="0" fontId="1" fillId="0" borderId="0" xfId="2" applyFont="1" applyAlignment="1">
      <alignment horizontal="right"/>
    </xf>
    <xf numFmtId="0" fontId="2" fillId="0" borderId="0" xfId="2" applyAlignment="1">
      <alignment horizontal="right"/>
    </xf>
    <xf numFmtId="0" fontId="8" fillId="2" borderId="0" xfId="2" applyFont="1" applyFill="1" applyAlignment="1">
      <alignment horizontal="right" vertical="center"/>
    </xf>
    <xf numFmtId="0" fontId="12" fillId="0" borderId="0" xfId="2" applyFont="1" applyAlignment="1">
      <alignment horizontal="center" vertical="top" wrapText="1"/>
    </xf>
    <xf numFmtId="0" fontId="11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43" fontId="9" fillId="0" borderId="8" xfId="2" applyNumberFormat="1" applyFont="1" applyBorder="1"/>
    <xf numFmtId="0" fontId="8" fillId="0" borderId="0" xfId="2" applyFont="1" applyAlignment="1">
      <alignment vertical="center"/>
    </xf>
    <xf numFmtId="0" fontId="11" fillId="2" borderId="0" xfId="2" applyFont="1" applyFill="1" applyAlignment="1">
      <alignment vertical="center"/>
    </xf>
    <xf numFmtId="0" fontId="9" fillId="2" borderId="5" xfId="2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2" fillId="0" borderId="0" xfId="2" applyAlignment="1">
      <alignment vertical="center"/>
    </xf>
    <xf numFmtId="0" fontId="8" fillId="2" borderId="0" xfId="2" applyFont="1" applyFill="1" applyAlignment="1">
      <alignment vertical="top"/>
    </xf>
    <xf numFmtId="0" fontId="9" fillId="0" borderId="8" xfId="2" applyFont="1" applyBorder="1" applyAlignment="1">
      <alignment horizontal="right" vertical="center"/>
    </xf>
    <xf numFmtId="9" fontId="2" fillId="0" borderId="0" xfId="2" applyNumberFormat="1" applyAlignment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Alignment="1">
      <alignment vertical="center"/>
    </xf>
    <xf numFmtId="0" fontId="8" fillId="0" borderId="0" xfId="2" applyFont="1" applyAlignment="1">
      <alignment horizontal="right"/>
    </xf>
    <xf numFmtId="43" fontId="12" fillId="0" borderId="10" xfId="0" applyNumberFormat="1" applyFont="1" applyBorder="1" applyAlignment="1" applyProtection="1">
      <alignment vertical="center"/>
      <protection hidden="1"/>
    </xf>
    <xf numFmtId="43" fontId="12" fillId="0" borderId="0" xfId="0" applyNumberFormat="1" applyFont="1" applyAlignment="1" applyProtection="1">
      <alignment vertical="center"/>
      <protection hidden="1"/>
    </xf>
    <xf numFmtId="43" fontId="12" fillId="0" borderId="11" xfId="0" applyNumberFormat="1" applyFont="1" applyBorder="1" applyAlignment="1" applyProtection="1">
      <alignment vertical="center"/>
      <protection hidden="1"/>
    </xf>
    <xf numFmtId="43" fontId="9" fillId="0" borderId="1" xfId="2" applyNumberFormat="1" applyFont="1" applyBorder="1" applyAlignment="1" applyProtection="1">
      <alignment vertical="center"/>
      <protection locked="0"/>
    </xf>
    <xf numFmtId="43" fontId="9" fillId="0" borderId="1" xfId="2" applyNumberFormat="1" applyFont="1" applyBorder="1" applyAlignment="1">
      <alignment vertical="center"/>
    </xf>
    <xf numFmtId="165" fontId="2" fillId="0" borderId="0" xfId="2" applyNumberFormat="1" applyAlignment="1">
      <alignment horizontal="left"/>
    </xf>
    <xf numFmtId="43" fontId="9" fillId="0" borderId="0" xfId="2" applyNumberFormat="1" applyFont="1" applyAlignment="1">
      <alignment horizontal="right"/>
    </xf>
    <xf numFmtId="166" fontId="9" fillId="0" borderId="12" xfId="2" applyNumberFormat="1" applyFont="1" applyBorder="1" applyAlignment="1">
      <alignment horizontal="center" vertical="center"/>
    </xf>
    <xf numFmtId="0" fontId="8" fillId="0" borderId="4" xfId="2" applyFont="1" applyBorder="1" applyAlignment="1">
      <alignment horizontal="left"/>
    </xf>
    <xf numFmtId="0" fontId="14" fillId="0" borderId="0" xfId="2" applyFont="1" applyAlignment="1">
      <alignment horizontal="right" vertical="center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9" fontId="9" fillId="2" borderId="0" xfId="2" applyNumberFormat="1" applyFont="1" applyFill="1" applyAlignment="1">
      <alignment horizontal="center" vertical="center"/>
    </xf>
    <xf numFmtId="0" fontId="9" fillId="0" borderId="0" xfId="2" applyFont="1" applyAlignment="1">
      <alignment horizontal="right"/>
    </xf>
    <xf numFmtId="0" fontId="9" fillId="2" borderId="13" xfId="2" applyFont="1" applyFill="1" applyBorder="1" applyAlignment="1">
      <alignment vertical="center" wrapText="1"/>
    </xf>
    <xf numFmtId="0" fontId="9" fillId="2" borderId="14" xfId="2" applyFont="1" applyFill="1" applyBorder="1" applyAlignment="1">
      <alignment vertical="center"/>
    </xf>
    <xf numFmtId="165" fontId="2" fillId="0" borderId="0" xfId="2" applyNumberFormat="1"/>
    <xf numFmtId="0" fontId="2" fillId="3" borderId="0" xfId="2" applyFill="1"/>
    <xf numFmtId="0" fontId="1" fillId="3" borderId="0" xfId="2" applyFont="1" applyFill="1"/>
    <xf numFmtId="0" fontId="10" fillId="3" borderId="0" xfId="2" applyFont="1" applyFill="1" applyAlignment="1">
      <alignment horizontal="left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0" fontId="8" fillId="0" borderId="4" xfId="2" applyFont="1" applyBorder="1" applyProtection="1">
      <protection locked="0"/>
    </xf>
    <xf numFmtId="0" fontId="8" fillId="0" borderId="0" xfId="2" applyFont="1" applyAlignment="1" applyProtection="1">
      <alignment horizontal="right"/>
      <protection locked="0"/>
    </xf>
    <xf numFmtId="0" fontId="2" fillId="0" borderId="4" xfId="2" applyBorder="1"/>
    <xf numFmtId="0" fontId="11" fillId="2" borderId="0" xfId="2" applyFont="1" applyFill="1" applyAlignment="1">
      <alignment vertical="top"/>
    </xf>
    <xf numFmtId="0" fontId="11" fillId="2" borderId="0" xfId="2" applyFont="1" applyFill="1" applyAlignment="1">
      <alignment vertical="top" wrapText="1"/>
    </xf>
    <xf numFmtId="0" fontId="11" fillId="2" borderId="13" xfId="2" applyFont="1" applyFill="1" applyBorder="1" applyAlignment="1">
      <alignment vertical="top" wrapText="1"/>
    </xf>
    <xf numFmtId="0" fontId="11" fillId="2" borderId="4" xfId="2" applyFont="1" applyFill="1" applyBorder="1" applyAlignment="1">
      <alignment vertical="top" wrapText="1"/>
    </xf>
    <xf numFmtId="0" fontId="11" fillId="2" borderId="7" xfId="2" applyFont="1" applyFill="1" applyBorder="1" applyAlignment="1">
      <alignment vertical="top" wrapText="1"/>
    </xf>
    <xf numFmtId="167" fontId="1" fillId="4" borderId="0" xfId="2" applyNumberFormat="1" applyFont="1" applyFill="1" applyAlignment="1">
      <alignment horizontal="left"/>
    </xf>
    <xf numFmtId="167" fontId="2" fillId="4" borderId="0" xfId="2" applyNumberFormat="1" applyFill="1" applyAlignment="1">
      <alignment horizontal="left"/>
    </xf>
    <xf numFmtId="0" fontId="13" fillId="2" borderId="6" xfId="2" applyFont="1" applyFill="1" applyBorder="1" applyAlignment="1">
      <alignment horizontal="left" vertical="top"/>
    </xf>
    <xf numFmtId="0" fontId="12" fillId="2" borderId="0" xfId="2" applyFont="1" applyFill="1" applyAlignment="1">
      <alignment horizontal="left" vertical="top" wrapText="1"/>
    </xf>
    <xf numFmtId="166" fontId="9" fillId="0" borderId="12" xfId="2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0" fontId="9" fillId="2" borderId="0" xfId="2" applyFont="1" applyFill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43" fontId="9" fillId="0" borderId="0" xfId="2" applyNumberFormat="1" applyFont="1" applyAlignment="1">
      <alignment horizontal="center"/>
    </xf>
    <xf numFmtId="0" fontId="8" fillId="2" borderId="9" xfId="2" applyFont="1" applyFill="1" applyBorder="1" applyAlignment="1" applyProtection="1">
      <alignment horizontal="left"/>
      <protection locked="0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9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0" fontId="11" fillId="2" borderId="0" xfId="2" applyFont="1" applyFill="1" applyAlignment="1">
      <alignment horizontal="left" vertical="top" wrapText="1"/>
    </xf>
    <xf numFmtId="0" fontId="11" fillId="2" borderId="13" xfId="2" applyFont="1" applyFill="1" applyBorder="1" applyAlignment="1">
      <alignment horizontal="left" vertical="top" wrapText="1"/>
    </xf>
    <xf numFmtId="9" fontId="2" fillId="0" borderId="0" xfId="4" applyFont="1" applyAlignment="1">
      <alignment horizontal="left"/>
    </xf>
    <xf numFmtId="167" fontId="1" fillId="4" borderId="0" xfId="2" applyNumberFormat="1" applyFont="1" applyFill="1" applyAlignment="1">
      <alignment horizontal="left" vertical="center"/>
    </xf>
  </cellXfs>
  <cellStyles count="5">
    <cellStyle name="Euro" xfId="3" xr:uid="{00000000-0005-0000-0000-000000000000}"/>
    <cellStyle name="Prozent" xfId="4" builtinId="5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61"/>
  <sheetViews>
    <sheetView showGridLines="0" tabSelected="1" zoomScale="90" zoomScaleNormal="90" workbookViewId="0">
      <selection activeCell="V19" sqref="V19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7.140625" style="6" customWidth="1"/>
    <col min="7" max="7" width="11" style="6" customWidth="1"/>
    <col min="8" max="8" width="1.42578125" style="6" customWidth="1"/>
    <col min="9" max="9" width="11.42578125" style="6" customWidth="1"/>
    <col min="10" max="10" width="25.140625" style="6" hidden="1" customWidth="1"/>
    <col min="11" max="11" width="13.28515625" style="6" hidden="1" customWidth="1"/>
    <col min="12" max="15" width="11.42578125" style="6" hidden="1" customWidth="1"/>
    <col min="16" max="16384" width="11.42578125" style="6"/>
  </cols>
  <sheetData>
    <row r="1" spans="1:17" ht="41.25" customHeight="1" x14ac:dyDescent="0.2">
      <c r="B1" s="68" t="s">
        <v>24</v>
      </c>
      <c r="C1" s="68"/>
      <c r="D1" s="68"/>
      <c r="E1" s="68"/>
      <c r="F1" s="68"/>
      <c r="G1" s="68"/>
    </row>
    <row r="2" spans="1:17" ht="18.75" x14ac:dyDescent="0.2">
      <c r="B2" s="4" t="s">
        <v>1</v>
      </c>
      <c r="C2" s="1"/>
      <c r="D2" s="1"/>
      <c r="E2" s="14" t="s">
        <v>4</v>
      </c>
      <c r="F2" s="21">
        <v>2025</v>
      </c>
    </row>
    <row r="3" spans="1:17" ht="18" customHeight="1" x14ac:dyDescent="0.2">
      <c r="B3" s="7" t="s">
        <v>7</v>
      </c>
      <c r="C3" s="32"/>
      <c r="D3" s="43"/>
      <c r="E3" s="44" t="s">
        <v>9</v>
      </c>
      <c r="F3" s="54" t="s">
        <v>52</v>
      </c>
      <c r="G3" s="3"/>
      <c r="H3" s="3"/>
    </row>
    <row r="4" spans="1:17" ht="18" customHeight="1" x14ac:dyDescent="0.2">
      <c r="A4" s="2"/>
      <c r="B4" s="7" t="s">
        <v>2</v>
      </c>
      <c r="C4" s="72"/>
      <c r="D4" s="72"/>
      <c r="E4" s="44" t="s">
        <v>19</v>
      </c>
      <c r="F4" s="45" t="s">
        <v>0</v>
      </c>
      <c r="G4" s="5"/>
      <c r="H4" s="5"/>
    </row>
    <row r="5" spans="1:17" ht="18" customHeight="1" x14ac:dyDescent="0.2">
      <c r="B5" s="7" t="s">
        <v>3</v>
      </c>
      <c r="C5" s="72"/>
      <c r="D5" s="72"/>
      <c r="F5" s="15"/>
    </row>
    <row r="6" spans="1:17" ht="8.1" customHeight="1" x14ac:dyDescent="0.2"/>
    <row r="7" spans="1:17" ht="6.95" customHeight="1" x14ac:dyDescent="0.2">
      <c r="B7" s="8"/>
      <c r="C7" s="12"/>
      <c r="D7" s="12"/>
    </row>
    <row r="8" spans="1:17" ht="18.75" customHeight="1" x14ac:dyDescent="0.2">
      <c r="B8" s="76" t="str">
        <f>IF(F3="Schweiz","DBA Schweiz: Anrechnung nur für VR_Honorare","Auflistung der quellenbesteuerten Erwerbseinkommen")</f>
        <v>Auflistung der quellenbesteuerten Erwerbseinkommen</v>
      </c>
      <c r="C8" s="76"/>
      <c r="D8" s="77"/>
      <c r="E8" s="49" t="str">
        <f>"Deklaration der Werte in "&amp;F4&amp;""</f>
        <v>Deklaration der Werte in CHF</v>
      </c>
      <c r="F8" s="19"/>
      <c r="G8" s="69" t="s">
        <v>10</v>
      </c>
    </row>
    <row r="9" spans="1:17" ht="13.5" customHeight="1" x14ac:dyDescent="0.2">
      <c r="B9" s="76"/>
      <c r="C9" s="76"/>
      <c r="D9" s="77"/>
      <c r="E9" s="70" t="s">
        <v>25</v>
      </c>
      <c r="F9" s="70" t="s">
        <v>26</v>
      </c>
      <c r="G9" s="69"/>
      <c r="H9" s="9"/>
    </row>
    <row r="10" spans="1:17" ht="14.25" customHeight="1" x14ac:dyDescent="0.2">
      <c r="A10" s="7"/>
      <c r="B10" s="25"/>
      <c r="C10" s="29"/>
      <c r="D10" s="48"/>
      <c r="E10" s="70"/>
      <c r="F10" s="70"/>
      <c r="G10" s="69"/>
      <c r="H10" s="20"/>
      <c r="J10" s="53" t="s">
        <v>16</v>
      </c>
      <c r="K10" s="52"/>
      <c r="L10" s="52" t="s">
        <v>17</v>
      </c>
      <c r="M10" s="51"/>
      <c r="N10" s="53" t="s">
        <v>39</v>
      </c>
    </row>
    <row r="11" spans="1:17" s="28" customFormat="1" ht="15.75" customHeight="1" x14ac:dyDescent="0.25">
      <c r="A11" s="24"/>
      <c r="B11" s="58" t="str">
        <f>IF(F3="Schweiz","Name der Gesellschaft","Name des Arbeitgebers")</f>
        <v>Name des Arbeitgebers</v>
      </c>
      <c r="C11" s="59"/>
      <c r="D11" s="60"/>
      <c r="E11" s="26">
        <f>F2</f>
        <v>2025</v>
      </c>
      <c r="F11" s="26">
        <f>F2</f>
        <v>2025</v>
      </c>
      <c r="G11" s="46">
        <f>LOOKUP(F3,J14:K27)</f>
        <v>1</v>
      </c>
      <c r="H11" s="27"/>
    </row>
    <row r="12" spans="1:17" ht="5.25" customHeight="1" x14ac:dyDescent="0.2">
      <c r="A12" s="7"/>
      <c r="B12" s="61"/>
      <c r="C12" s="61"/>
      <c r="D12" s="62"/>
      <c r="E12" s="65"/>
      <c r="F12" s="65"/>
      <c r="G12" s="66"/>
      <c r="H12" s="20"/>
    </row>
    <row r="13" spans="1:17" ht="17.100000000000001" customHeight="1" x14ac:dyDescent="0.2">
      <c r="A13" s="7"/>
      <c r="B13" s="73"/>
      <c r="C13" s="74"/>
      <c r="D13" s="75"/>
      <c r="E13" s="38">
        <v>0</v>
      </c>
      <c r="F13" s="38">
        <v>0</v>
      </c>
      <c r="G13" s="39">
        <f>IF((E13*$G$11)&lt;F13,E13*$G$11,F13)</f>
        <v>0</v>
      </c>
      <c r="H13" s="13"/>
      <c r="J13" s="15" t="s">
        <v>52</v>
      </c>
      <c r="O13" s="15"/>
      <c r="P13" s="15"/>
    </row>
    <row r="14" spans="1:17" ht="17.100000000000001" customHeight="1" x14ac:dyDescent="0.2">
      <c r="A14" s="7"/>
      <c r="B14" s="73"/>
      <c r="C14" s="74"/>
      <c r="D14" s="75"/>
      <c r="E14" s="38">
        <v>0</v>
      </c>
      <c r="F14" s="38">
        <v>0</v>
      </c>
      <c r="G14" s="39">
        <f t="shared" ref="G14:G38" si="0">IF((E14*$G$11)&lt;F14,E14*$G$11,F14)</f>
        <v>0</v>
      </c>
      <c r="H14" s="13"/>
      <c r="J14" s="15" t="s">
        <v>27</v>
      </c>
      <c r="K14" s="31">
        <v>1</v>
      </c>
      <c r="L14" s="15" t="s">
        <v>27</v>
      </c>
      <c r="M14" s="15" t="s">
        <v>8</v>
      </c>
      <c r="N14" s="15" t="s">
        <v>40</v>
      </c>
    </row>
    <row r="15" spans="1:17" ht="17.100000000000001" customHeight="1" x14ac:dyDescent="0.2">
      <c r="A15" s="7"/>
      <c r="B15" s="73"/>
      <c r="C15" s="74"/>
      <c r="D15" s="75"/>
      <c r="E15" s="38">
        <v>0</v>
      </c>
      <c r="F15" s="38">
        <v>0</v>
      </c>
      <c r="G15" s="39">
        <f t="shared" si="0"/>
        <v>0</v>
      </c>
      <c r="H15" s="13"/>
      <c r="J15" s="15" t="s">
        <v>31</v>
      </c>
      <c r="K15" s="31">
        <v>1</v>
      </c>
      <c r="L15" s="15" t="s">
        <v>31</v>
      </c>
      <c r="M15" s="15" t="s">
        <v>37</v>
      </c>
      <c r="N15" s="15" t="s">
        <v>38</v>
      </c>
      <c r="O15" s="31"/>
      <c r="P15" s="15"/>
      <c r="Q15" s="15"/>
    </row>
    <row r="16" spans="1:17" ht="17.100000000000001" customHeight="1" x14ac:dyDescent="0.2">
      <c r="A16" s="7"/>
      <c r="B16" s="73"/>
      <c r="C16" s="74"/>
      <c r="D16" s="75"/>
      <c r="E16" s="38">
        <v>0</v>
      </c>
      <c r="F16" s="38">
        <v>0</v>
      </c>
      <c r="G16" s="39">
        <f t="shared" si="0"/>
        <v>0</v>
      </c>
      <c r="H16" s="13"/>
      <c r="J16" s="15" t="s">
        <v>32</v>
      </c>
      <c r="K16" s="31">
        <v>1</v>
      </c>
      <c r="L16" s="15" t="s">
        <v>32</v>
      </c>
      <c r="M16" s="15" t="s">
        <v>30</v>
      </c>
      <c r="N16" s="15" t="s">
        <v>41</v>
      </c>
    </row>
    <row r="17" spans="1:17" ht="17.100000000000001" customHeight="1" x14ac:dyDescent="0.2">
      <c r="A17" s="7"/>
      <c r="B17" s="73"/>
      <c r="C17" s="74"/>
      <c r="D17" s="75"/>
      <c r="E17" s="38">
        <v>0</v>
      </c>
      <c r="F17" s="38">
        <v>0</v>
      </c>
      <c r="G17" s="39">
        <f t="shared" si="0"/>
        <v>0</v>
      </c>
      <c r="H17" s="13"/>
      <c r="J17" s="15" t="s">
        <v>33</v>
      </c>
      <c r="K17" s="31">
        <v>1</v>
      </c>
      <c r="L17" s="15" t="s">
        <v>33</v>
      </c>
      <c r="M17" s="15" t="s">
        <v>42</v>
      </c>
      <c r="N17" s="15" t="s">
        <v>22</v>
      </c>
    </row>
    <row r="18" spans="1:17" ht="17.100000000000001" customHeight="1" x14ac:dyDescent="0.2">
      <c r="A18" s="7"/>
      <c r="B18" s="73"/>
      <c r="C18" s="74"/>
      <c r="D18" s="75"/>
      <c r="E18" s="38">
        <v>0</v>
      </c>
      <c r="F18" s="38">
        <v>0</v>
      </c>
      <c r="G18" s="39">
        <f t="shared" si="0"/>
        <v>0</v>
      </c>
      <c r="H18" s="13"/>
      <c r="J18" s="15" t="s">
        <v>49</v>
      </c>
      <c r="K18" s="31">
        <v>1</v>
      </c>
      <c r="L18" s="15" t="s">
        <v>49</v>
      </c>
      <c r="M18" s="15" t="s">
        <v>30</v>
      </c>
      <c r="N18" s="15" t="s">
        <v>50</v>
      </c>
      <c r="P18" s="15"/>
      <c r="Q18" s="15"/>
    </row>
    <row r="19" spans="1:17" ht="17.100000000000001" customHeight="1" x14ac:dyDescent="0.2">
      <c r="A19" s="7"/>
      <c r="B19" s="73"/>
      <c r="C19" s="74"/>
      <c r="D19" s="75"/>
      <c r="E19" s="38">
        <v>0</v>
      </c>
      <c r="F19" s="38">
        <v>0</v>
      </c>
      <c r="G19" s="39">
        <f t="shared" si="0"/>
        <v>0</v>
      </c>
      <c r="H19" s="13"/>
      <c r="J19" s="15" t="s">
        <v>34</v>
      </c>
      <c r="K19" s="31">
        <v>1</v>
      </c>
      <c r="L19" s="15" t="s">
        <v>34</v>
      </c>
      <c r="M19" s="15" t="s">
        <v>8</v>
      </c>
      <c r="N19" s="15"/>
      <c r="O19" s="31"/>
      <c r="P19" s="15"/>
      <c r="Q19" s="15"/>
    </row>
    <row r="20" spans="1:17" ht="17.100000000000001" customHeight="1" x14ac:dyDescent="0.2">
      <c r="A20" s="7"/>
      <c r="B20" s="73"/>
      <c r="C20" s="74"/>
      <c r="D20" s="75"/>
      <c r="E20" s="38">
        <v>0</v>
      </c>
      <c r="F20" s="38">
        <v>0</v>
      </c>
      <c r="G20" s="39">
        <f t="shared" si="0"/>
        <v>0</v>
      </c>
      <c r="H20" s="13"/>
      <c r="J20" s="15" t="s">
        <v>51</v>
      </c>
      <c r="K20" s="31">
        <v>1</v>
      </c>
      <c r="L20" s="15" t="s">
        <v>51</v>
      </c>
      <c r="M20" s="15" t="s">
        <v>8</v>
      </c>
      <c r="N20" s="15"/>
      <c r="O20" s="31"/>
    </row>
    <row r="21" spans="1:17" ht="17.100000000000001" customHeight="1" x14ac:dyDescent="0.2">
      <c r="A21" s="7"/>
      <c r="B21" s="73"/>
      <c r="C21" s="74"/>
      <c r="D21" s="75"/>
      <c r="E21" s="38">
        <v>0</v>
      </c>
      <c r="F21" s="38">
        <v>0</v>
      </c>
      <c r="G21" s="39">
        <f t="shared" si="0"/>
        <v>0</v>
      </c>
      <c r="H21" s="13"/>
      <c r="J21" s="15" t="s">
        <v>28</v>
      </c>
      <c r="K21" s="31">
        <v>0.04</v>
      </c>
      <c r="L21" s="15" t="s">
        <v>28</v>
      </c>
      <c r="M21" s="15" t="s">
        <v>8</v>
      </c>
      <c r="P21" s="15"/>
      <c r="Q21" s="15"/>
    </row>
    <row r="22" spans="1:17" ht="17.100000000000001" customHeight="1" x14ac:dyDescent="0.2">
      <c r="A22" s="7"/>
      <c r="B22" s="73"/>
      <c r="C22" s="74"/>
      <c r="D22" s="75"/>
      <c r="E22" s="38">
        <v>0</v>
      </c>
      <c r="F22" s="38">
        <v>0</v>
      </c>
      <c r="G22" s="39">
        <f t="shared" si="0"/>
        <v>0</v>
      </c>
      <c r="H22" s="13"/>
      <c r="J22" s="15" t="s">
        <v>53</v>
      </c>
      <c r="K22" s="78">
        <v>1</v>
      </c>
      <c r="L22" s="15" t="s">
        <v>53</v>
      </c>
      <c r="M22" s="15" t="s">
        <v>54</v>
      </c>
      <c r="N22" s="15" t="s">
        <v>55</v>
      </c>
      <c r="O22" s="31"/>
    </row>
    <row r="23" spans="1:17" ht="17.100000000000001" customHeight="1" x14ac:dyDescent="0.2">
      <c r="A23" s="7"/>
      <c r="B23" s="73"/>
      <c r="C23" s="74"/>
      <c r="D23" s="75"/>
      <c r="E23" s="38">
        <v>0</v>
      </c>
      <c r="F23" s="38">
        <v>0</v>
      </c>
      <c r="G23" s="39">
        <f t="shared" si="0"/>
        <v>0</v>
      </c>
      <c r="H23" s="13"/>
      <c r="J23" s="15" t="s">
        <v>47</v>
      </c>
      <c r="K23" s="31">
        <v>1</v>
      </c>
      <c r="L23" s="15" t="s">
        <v>47</v>
      </c>
      <c r="M23" s="15" t="s">
        <v>0</v>
      </c>
    </row>
    <row r="24" spans="1:17" ht="17.100000000000001" customHeight="1" x14ac:dyDescent="0.2">
      <c r="A24" s="7"/>
      <c r="B24" s="73"/>
      <c r="C24" s="74"/>
      <c r="D24" s="75"/>
      <c r="E24" s="38">
        <v>0</v>
      </c>
      <c r="F24" s="38">
        <v>0</v>
      </c>
      <c r="G24" s="39">
        <f t="shared" si="0"/>
        <v>0</v>
      </c>
      <c r="H24" s="13"/>
      <c r="J24" s="15" t="s">
        <v>21</v>
      </c>
      <c r="K24" s="31">
        <v>1</v>
      </c>
      <c r="L24" s="15" t="s">
        <v>22</v>
      </c>
      <c r="M24" s="15" t="s">
        <v>23</v>
      </c>
      <c r="N24" s="15" t="s">
        <v>22</v>
      </c>
    </row>
    <row r="25" spans="1:17" ht="17.100000000000001" customHeight="1" x14ac:dyDescent="0.2">
      <c r="A25" s="7"/>
      <c r="B25" s="73"/>
      <c r="C25" s="74"/>
      <c r="D25" s="75"/>
      <c r="E25" s="38">
        <v>0</v>
      </c>
      <c r="F25" s="38">
        <v>0</v>
      </c>
      <c r="G25" s="39">
        <f t="shared" si="0"/>
        <v>0</v>
      </c>
      <c r="H25" s="13"/>
      <c r="J25" s="15" t="s">
        <v>14</v>
      </c>
      <c r="K25" s="31">
        <v>1</v>
      </c>
      <c r="L25" s="15" t="s">
        <v>14</v>
      </c>
      <c r="M25" s="15" t="s">
        <v>15</v>
      </c>
      <c r="N25" s="15" t="s">
        <v>45</v>
      </c>
      <c r="O25" s="15"/>
    </row>
    <row r="26" spans="1:17" ht="17.100000000000001" customHeight="1" x14ac:dyDescent="0.2">
      <c r="A26" s="7"/>
      <c r="B26" s="73"/>
      <c r="C26" s="74"/>
      <c r="D26" s="75"/>
      <c r="E26" s="38">
        <v>0</v>
      </c>
      <c r="F26" s="38">
        <v>0</v>
      </c>
      <c r="G26" s="39">
        <f t="shared" si="0"/>
        <v>0</v>
      </c>
      <c r="H26" s="13"/>
      <c r="J26" s="15" t="s">
        <v>36</v>
      </c>
      <c r="K26" s="31">
        <v>1</v>
      </c>
      <c r="L26" s="15" t="s">
        <v>36</v>
      </c>
      <c r="M26" s="15" t="s">
        <v>43</v>
      </c>
      <c r="N26" s="15" t="s">
        <v>44</v>
      </c>
      <c r="O26" s="40"/>
    </row>
    <row r="27" spans="1:17" ht="17.100000000000001" customHeight="1" x14ac:dyDescent="0.2">
      <c r="A27" s="7"/>
      <c r="B27" s="73"/>
      <c r="C27" s="74"/>
      <c r="D27" s="75"/>
      <c r="E27" s="38">
        <v>0</v>
      </c>
      <c r="F27" s="38">
        <v>0</v>
      </c>
      <c r="G27" s="39">
        <f t="shared" si="0"/>
        <v>0</v>
      </c>
      <c r="H27" s="13"/>
      <c r="J27" s="15" t="s">
        <v>35</v>
      </c>
      <c r="K27" s="31">
        <v>1</v>
      </c>
      <c r="L27" s="15" t="s">
        <v>29</v>
      </c>
      <c r="M27" s="15" t="s">
        <v>30</v>
      </c>
      <c r="N27" s="15" t="s">
        <v>46</v>
      </c>
      <c r="O27" s="40"/>
    </row>
    <row r="28" spans="1:17" ht="17.100000000000001" customHeight="1" x14ac:dyDescent="0.2">
      <c r="A28" s="7"/>
      <c r="B28" s="73"/>
      <c r="C28" s="74"/>
      <c r="D28" s="75"/>
      <c r="E28" s="38">
        <v>0</v>
      </c>
      <c r="F28" s="38">
        <v>0</v>
      </c>
      <c r="G28" s="39">
        <f t="shared" si="0"/>
        <v>0</v>
      </c>
      <c r="H28" s="13"/>
      <c r="O28" s="50"/>
    </row>
    <row r="29" spans="1:17" ht="17.100000000000001" customHeight="1" x14ac:dyDescent="0.2">
      <c r="A29" s="7"/>
      <c r="B29" s="73"/>
      <c r="C29" s="74"/>
      <c r="D29" s="75"/>
      <c r="E29" s="38">
        <v>0</v>
      </c>
      <c r="F29" s="38">
        <v>0</v>
      </c>
      <c r="G29" s="39">
        <f t="shared" si="0"/>
        <v>0</v>
      </c>
      <c r="H29" s="13"/>
      <c r="J29" s="51"/>
      <c r="K29" s="52" t="s">
        <v>56</v>
      </c>
      <c r="L29" s="51"/>
      <c r="M29" s="51"/>
      <c r="N29" s="15"/>
      <c r="O29" s="40"/>
    </row>
    <row r="30" spans="1:17" ht="17.100000000000001" customHeight="1" x14ac:dyDescent="0.2">
      <c r="A30" s="7"/>
      <c r="B30" s="73"/>
      <c r="C30" s="74"/>
      <c r="D30" s="75"/>
      <c r="E30" s="38">
        <v>0</v>
      </c>
      <c r="F30" s="38">
        <v>0</v>
      </c>
      <c r="G30" s="39">
        <f t="shared" si="0"/>
        <v>0</v>
      </c>
      <c r="H30" s="13"/>
      <c r="J30" s="15" t="s">
        <v>43</v>
      </c>
      <c r="K30" s="79">
        <v>0.22600000000000001</v>
      </c>
      <c r="L30" s="15"/>
      <c r="N30" s="15"/>
      <c r="O30" s="40"/>
    </row>
    <row r="31" spans="1:17" ht="17.100000000000001" customHeight="1" x14ac:dyDescent="0.2">
      <c r="A31" s="7"/>
      <c r="B31" s="73"/>
      <c r="C31" s="74"/>
      <c r="D31" s="75"/>
      <c r="E31" s="38">
        <v>0</v>
      </c>
      <c r="F31" s="38">
        <v>0</v>
      </c>
      <c r="G31" s="39">
        <f t="shared" si="0"/>
        <v>0</v>
      </c>
      <c r="H31" s="13"/>
      <c r="J31" s="15" t="s">
        <v>0</v>
      </c>
      <c r="K31" s="63">
        <v>1</v>
      </c>
      <c r="L31" s="15"/>
      <c r="N31" s="15"/>
      <c r="O31" s="50"/>
    </row>
    <row r="32" spans="1:17" ht="17.100000000000001" customHeight="1" x14ac:dyDescent="0.2">
      <c r="A32" s="7"/>
      <c r="B32" s="73"/>
      <c r="C32" s="74"/>
      <c r="D32" s="75"/>
      <c r="E32" s="38">
        <v>0</v>
      </c>
      <c r="F32" s="38">
        <v>0</v>
      </c>
      <c r="G32" s="39">
        <f t="shared" si="0"/>
        <v>0</v>
      </c>
      <c r="H32" s="13"/>
      <c r="J32" s="15" t="s">
        <v>8</v>
      </c>
      <c r="K32" s="64">
        <v>0.93700000000000006</v>
      </c>
      <c r="L32" s="15"/>
      <c r="N32" s="15"/>
      <c r="O32" s="15"/>
    </row>
    <row r="33" spans="1:12" ht="17.100000000000001" customHeight="1" x14ac:dyDescent="0.2">
      <c r="A33" s="7"/>
      <c r="B33" s="73"/>
      <c r="C33" s="74"/>
      <c r="D33" s="75"/>
      <c r="E33" s="38">
        <v>0</v>
      </c>
      <c r="F33" s="38">
        <v>0</v>
      </c>
      <c r="G33" s="39">
        <f t="shared" si="0"/>
        <v>0</v>
      </c>
      <c r="H33" s="13"/>
      <c r="J33" s="15" t="s">
        <v>30</v>
      </c>
      <c r="K33" s="64">
        <v>1.0940000000000001</v>
      </c>
      <c r="L33" s="15"/>
    </row>
    <row r="34" spans="1:12" ht="17.100000000000001" customHeight="1" x14ac:dyDescent="0.2">
      <c r="A34" s="7"/>
      <c r="B34" s="73"/>
      <c r="C34" s="74"/>
      <c r="D34" s="75"/>
      <c r="E34" s="38">
        <v>0</v>
      </c>
      <c r="F34" s="38">
        <v>0</v>
      </c>
      <c r="G34" s="39">
        <f t="shared" si="0"/>
        <v>0</v>
      </c>
      <c r="H34" s="13"/>
      <c r="J34" s="15" t="s">
        <v>37</v>
      </c>
      <c r="K34" s="64">
        <v>0.32200000000000001</v>
      </c>
      <c r="L34" s="15"/>
    </row>
    <row r="35" spans="1:12" ht="17.100000000000001" customHeight="1" x14ac:dyDescent="0.2">
      <c r="A35" s="7"/>
      <c r="B35" s="73"/>
      <c r="C35" s="74"/>
      <c r="D35" s="75"/>
      <c r="E35" s="38">
        <v>0</v>
      </c>
      <c r="F35" s="38">
        <v>0</v>
      </c>
      <c r="G35" s="39">
        <f t="shared" si="0"/>
        <v>0</v>
      </c>
      <c r="H35" s="13"/>
      <c r="J35" s="15" t="s">
        <v>42</v>
      </c>
      <c r="K35" s="64">
        <v>0.107</v>
      </c>
      <c r="L35" s="15"/>
    </row>
    <row r="36" spans="1:12" ht="17.100000000000001" customHeight="1" x14ac:dyDescent="0.2">
      <c r="A36" s="7"/>
      <c r="B36" s="73"/>
      <c r="C36" s="74"/>
      <c r="D36" s="75"/>
      <c r="E36" s="38">
        <v>0</v>
      </c>
      <c r="F36" s="38">
        <v>0</v>
      </c>
      <c r="G36" s="39">
        <f t="shared" si="0"/>
        <v>0</v>
      </c>
      <c r="H36" s="13"/>
      <c r="J36" s="15" t="s">
        <v>54</v>
      </c>
      <c r="K36" s="64">
        <v>0.186</v>
      </c>
      <c r="L36" s="15"/>
    </row>
    <row r="37" spans="1:12" ht="17.100000000000001" customHeight="1" x14ac:dyDescent="0.2">
      <c r="A37" s="7"/>
      <c r="B37" s="73"/>
      <c r="C37" s="74"/>
      <c r="D37" s="75"/>
      <c r="E37" s="38">
        <v>0</v>
      </c>
      <c r="F37" s="38">
        <v>0</v>
      </c>
      <c r="G37" s="39">
        <f t="shared" si="0"/>
        <v>0</v>
      </c>
      <c r="H37" s="13"/>
      <c r="J37" s="15" t="s">
        <v>23</v>
      </c>
      <c r="K37" s="64">
        <v>0.63500000000000001</v>
      </c>
      <c r="L37" s="15"/>
    </row>
    <row r="38" spans="1:12" ht="17.100000000000001" customHeight="1" x14ac:dyDescent="0.2">
      <c r="A38" s="7"/>
      <c r="B38" s="73"/>
      <c r="C38" s="74"/>
      <c r="D38" s="75"/>
      <c r="E38" s="38">
        <v>0</v>
      </c>
      <c r="F38" s="38">
        <v>0</v>
      </c>
      <c r="G38" s="39">
        <f t="shared" si="0"/>
        <v>0</v>
      </c>
      <c r="H38" s="13"/>
      <c r="J38" s="15" t="s">
        <v>15</v>
      </c>
      <c r="K38" s="64">
        <v>0.02</v>
      </c>
      <c r="L38" s="15"/>
    </row>
    <row r="39" spans="1:12" ht="16.5" customHeight="1" x14ac:dyDescent="0.2">
      <c r="A39" s="7"/>
      <c r="B39" s="22"/>
      <c r="C39" s="30"/>
      <c r="D39" s="30" t="str">
        <f>"Total in "&amp;F4&amp;""</f>
        <v>Total in CHF</v>
      </c>
      <c r="E39" s="23">
        <f>SUM(E13:E38)</f>
        <v>0</v>
      </c>
      <c r="F39" s="23">
        <f t="shared" ref="F39:G39" si="1">SUM(F13:F38)</f>
        <v>0</v>
      </c>
      <c r="G39" s="23">
        <f t="shared" si="1"/>
        <v>0</v>
      </c>
      <c r="H39" s="13"/>
      <c r="L39" s="15"/>
    </row>
    <row r="40" spans="1:12" x14ac:dyDescent="0.2">
      <c r="A40" s="7"/>
      <c r="E40" s="41"/>
      <c r="F40" s="71" t="s">
        <v>18</v>
      </c>
      <c r="G40" s="71"/>
      <c r="H40" s="13"/>
    </row>
    <row r="41" spans="1:12" s="28" customFormat="1" ht="11.25" customHeight="1" x14ac:dyDescent="0.25">
      <c r="A41" s="24"/>
      <c r="E41" s="42"/>
      <c r="F41" s="67">
        <f>LOOKUP($F$4,J30:K38)</f>
        <v>1</v>
      </c>
      <c r="G41" s="67"/>
      <c r="H41" s="33"/>
    </row>
    <row r="42" spans="1:12" ht="19.5" customHeight="1" x14ac:dyDescent="0.2">
      <c r="A42" s="7"/>
      <c r="B42" s="8"/>
      <c r="C42" s="47" t="s">
        <v>11</v>
      </c>
      <c r="D42" s="17"/>
      <c r="E42" s="35">
        <f>ROUND(E39*F41*2,1)/2</f>
        <v>0</v>
      </c>
      <c r="F42" s="35">
        <f>ROUND(F39*$F$41*2,1)/2</f>
        <v>0</v>
      </c>
      <c r="G42" s="37">
        <f>ROUND(G39*$F$41*2,1)/2</f>
        <v>0</v>
      </c>
      <c r="H42" s="11"/>
      <c r="I42" s="36"/>
      <c r="J42" s="36"/>
      <c r="K42" s="36"/>
      <c r="L42" s="36"/>
    </row>
    <row r="43" spans="1:12" ht="20.100000000000001" customHeight="1" x14ac:dyDescent="0.2">
      <c r="A43" s="7"/>
      <c r="B43" s="8"/>
      <c r="C43" s="8"/>
      <c r="D43" s="8"/>
      <c r="E43" s="11"/>
      <c r="F43" s="11"/>
      <c r="G43" s="11"/>
      <c r="H43" s="11"/>
    </row>
    <row r="44" spans="1:12" ht="18.75" customHeight="1" x14ac:dyDescent="0.2">
      <c r="A44" s="7"/>
      <c r="B44" s="34" t="s">
        <v>5</v>
      </c>
      <c r="C44" s="55"/>
      <c r="D44" s="55"/>
      <c r="E44" s="56" t="s">
        <v>48</v>
      </c>
      <c r="F44" s="57"/>
      <c r="G44" s="57"/>
    </row>
    <row r="45" spans="1:12" ht="3.95" customHeight="1" x14ac:dyDescent="0.2">
      <c r="A45" s="7"/>
      <c r="C45" s="7"/>
      <c r="D45" s="7"/>
    </row>
    <row r="46" spans="1:12" ht="14.25" customHeight="1" x14ac:dyDescent="0.2">
      <c r="B46" s="7" t="s">
        <v>20</v>
      </c>
    </row>
    <row r="47" spans="1:12" x14ac:dyDescent="0.2">
      <c r="B47" s="7" t="s">
        <v>6</v>
      </c>
      <c r="C47" s="8"/>
      <c r="D47" s="8"/>
      <c r="E47" s="10"/>
      <c r="F47" s="8"/>
    </row>
    <row r="48" spans="1:12" x14ac:dyDescent="0.2">
      <c r="A48" s="17"/>
      <c r="B48" s="7" t="s">
        <v>13</v>
      </c>
    </row>
    <row r="49" spans="1:2" x14ac:dyDescent="0.2">
      <c r="B49" s="7" t="s">
        <v>12</v>
      </c>
    </row>
    <row r="50" spans="1:2" x14ac:dyDescent="0.2">
      <c r="A50" s="16"/>
      <c r="B50" s="15"/>
    </row>
    <row r="51" spans="1:2" ht="6" customHeight="1" x14ac:dyDescent="0.2">
      <c r="A51" s="17"/>
    </row>
    <row r="52" spans="1:2" x14ac:dyDescent="0.2">
      <c r="A52" s="16"/>
      <c r="B52" s="15"/>
    </row>
    <row r="53" spans="1:2" ht="6" customHeight="1" x14ac:dyDescent="0.2">
      <c r="A53" s="18"/>
    </row>
    <row r="54" spans="1:2" x14ac:dyDescent="0.2">
      <c r="A54" s="16"/>
      <c r="B54" s="15"/>
    </row>
    <row r="55" spans="1:2" ht="6" customHeight="1" x14ac:dyDescent="0.2">
      <c r="A55" s="18"/>
    </row>
    <row r="56" spans="1:2" x14ac:dyDescent="0.2">
      <c r="A56" s="17"/>
      <c r="B56" s="15"/>
    </row>
    <row r="57" spans="1:2" ht="6" customHeight="1" x14ac:dyDescent="0.2">
      <c r="A57" s="18"/>
    </row>
    <row r="58" spans="1:2" x14ac:dyDescent="0.2">
      <c r="A58" s="17"/>
      <c r="B58" s="15"/>
    </row>
    <row r="59" spans="1:2" ht="6" customHeight="1" x14ac:dyDescent="0.2">
      <c r="A59" s="18"/>
    </row>
    <row r="60" spans="1:2" x14ac:dyDescent="0.2">
      <c r="A60" s="17"/>
      <c r="B60" s="15"/>
    </row>
    <row r="61" spans="1:2" ht="6" customHeight="1" x14ac:dyDescent="0.2"/>
  </sheetData>
  <sheetProtection sheet="1"/>
  <mergeCells count="35">
    <mergeCell ref="B8:D9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B13:D13"/>
    <mergeCell ref="B15:D15"/>
    <mergeCell ref="B18:D18"/>
    <mergeCell ref="B35:D35"/>
    <mergeCell ref="B24:D24"/>
    <mergeCell ref="B36:D36"/>
    <mergeCell ref="B37:D37"/>
    <mergeCell ref="B38:D38"/>
    <mergeCell ref="B34:D34"/>
    <mergeCell ref="F41:G41"/>
    <mergeCell ref="B1:G1"/>
    <mergeCell ref="G8:G10"/>
    <mergeCell ref="F9:F10"/>
    <mergeCell ref="F40:G40"/>
    <mergeCell ref="E9:E10"/>
    <mergeCell ref="C4:D4"/>
    <mergeCell ref="C5:D5"/>
    <mergeCell ref="B19:D19"/>
    <mergeCell ref="B20:D20"/>
    <mergeCell ref="B21:D21"/>
    <mergeCell ref="B22:D22"/>
    <mergeCell ref="B23:D23"/>
    <mergeCell ref="B14:D14"/>
    <mergeCell ref="B16:D16"/>
    <mergeCell ref="B17:D17"/>
  </mergeCells>
  <dataValidations count="2">
    <dataValidation type="list" allowBlank="1" showInputMessage="1" showErrorMessage="1" sqref="F3" xr:uid="{00000000-0002-0000-0000-000001000000}">
      <formula1>$J$12:$J$27</formula1>
    </dataValidation>
    <dataValidation type="list" allowBlank="1" showInputMessage="1" showErrorMessage="1" sqref="F4" xr:uid="{00000000-0002-0000-0000-000000000000}">
      <formula1>$J$30:$J$38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25b2101</oddFooter>
  </headerFooter>
</worksheet>
</file>

<file path=docMetadata/LabelInfo.xml><?xml version="1.0" encoding="utf-8"?>
<clbl:labelList xmlns:clbl="http://schemas.microsoft.com/office/2020/mipLabelMetadata">
  <clbl:label id="{c27dff38-4488-41a6-92cb-cc7d5269364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Schalk Robert</cp:lastModifiedBy>
  <cp:lastPrinted>2022-02-04T06:57:41Z</cp:lastPrinted>
  <dcterms:created xsi:type="dcterms:W3CDTF">2015-10-02T06:04:27Z</dcterms:created>
  <dcterms:modified xsi:type="dcterms:W3CDTF">2026-02-05T08:34:57Z</dcterms:modified>
</cp:coreProperties>
</file>